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0" windowWidth="15600" windowHeight="9045"/>
  </bookViews>
  <sheets>
    <sheet name="SIN I.F." sheetId="10" r:id="rId1"/>
    <sheet name="Hoja3" sheetId="3" state="hidden" r:id="rId2"/>
    <sheet name="CON I.F." sheetId="9" r:id="rId3"/>
  </sheets>
  <definedNames>
    <definedName name="PROGRAMAS">#REF!</definedName>
    <definedName name="REPORTE">#REF!</definedName>
    <definedName name="SEDE">#REF!</definedName>
  </definedNames>
  <calcPr calcId="145621"/>
</workbook>
</file>

<file path=xl/calcChain.xml><?xml version="1.0" encoding="utf-8"?>
<calcChain xmlns="http://schemas.openxmlformats.org/spreadsheetml/2006/main">
  <c r="L42" i="10" l="1"/>
  <c r="I42" i="10"/>
  <c r="J42" i="10" s="1"/>
  <c r="M42" i="10" s="1"/>
  <c r="L41" i="10"/>
  <c r="I41" i="10"/>
  <c r="J41" i="10" s="1"/>
  <c r="L40" i="10"/>
  <c r="I40" i="10"/>
  <c r="J40" i="10" s="1"/>
  <c r="M40" i="10" s="1"/>
  <c r="L39" i="10"/>
  <c r="I39" i="10"/>
  <c r="J39" i="10" s="1"/>
  <c r="L38" i="10"/>
  <c r="I38" i="10"/>
  <c r="J38" i="10" s="1"/>
  <c r="M38" i="10" s="1"/>
  <c r="L37" i="10"/>
  <c r="I37" i="10"/>
  <c r="J37" i="10" s="1"/>
  <c r="L36" i="10"/>
  <c r="I36" i="10"/>
  <c r="J36" i="10" s="1"/>
  <c r="M36" i="10" s="1"/>
  <c r="L35" i="10"/>
  <c r="I35" i="10"/>
  <c r="J35" i="10" s="1"/>
  <c r="L34" i="10"/>
  <c r="I34" i="10"/>
  <c r="J34" i="10" s="1"/>
  <c r="M34" i="10" s="1"/>
  <c r="L33" i="10"/>
  <c r="I33" i="10"/>
  <c r="J33" i="10" s="1"/>
  <c r="L32" i="10"/>
  <c r="I32" i="10"/>
  <c r="J32" i="10" s="1"/>
  <c r="M32" i="10" s="1"/>
  <c r="L31" i="10"/>
  <c r="I31" i="10"/>
  <c r="J31" i="10" s="1"/>
  <c r="L30" i="10"/>
  <c r="I30" i="10"/>
  <c r="J30" i="10" s="1"/>
  <c r="M30" i="10" s="1"/>
  <c r="L29" i="10"/>
  <c r="I29" i="10"/>
  <c r="J29" i="10" s="1"/>
  <c r="L28" i="10"/>
  <c r="I28" i="10"/>
  <c r="J28" i="10" s="1"/>
  <c r="M28" i="10" s="1"/>
  <c r="L27" i="10"/>
  <c r="I27" i="10"/>
  <c r="J27" i="10" s="1"/>
  <c r="L26" i="10"/>
  <c r="I26" i="10"/>
  <c r="J26" i="10" s="1"/>
  <c r="M26" i="10" s="1"/>
  <c r="N41" i="9"/>
  <c r="L41" i="9"/>
  <c r="I41" i="9"/>
  <c r="J41" i="9" s="1"/>
  <c r="N40" i="9"/>
  <c r="L40" i="9"/>
  <c r="I40" i="9"/>
  <c r="J40" i="9" s="1"/>
  <c r="N39" i="9"/>
  <c r="L39" i="9"/>
  <c r="I39" i="9"/>
  <c r="J39" i="9" s="1"/>
  <c r="N38" i="9"/>
  <c r="L38" i="9"/>
  <c r="I38" i="9"/>
  <c r="J38" i="9" s="1"/>
  <c r="N37" i="9"/>
  <c r="L37" i="9"/>
  <c r="I37" i="9"/>
  <c r="J37" i="9" s="1"/>
  <c r="N36" i="9"/>
  <c r="L36" i="9"/>
  <c r="I36" i="9"/>
  <c r="J36" i="9" s="1"/>
  <c r="N35" i="9"/>
  <c r="L35" i="9"/>
  <c r="I35" i="9"/>
  <c r="J35" i="9" s="1"/>
  <c r="N34" i="9"/>
  <c r="L34" i="9"/>
  <c r="I34" i="9"/>
  <c r="J34" i="9" s="1"/>
  <c r="N33" i="9"/>
  <c r="L33" i="9"/>
  <c r="I33" i="9"/>
  <c r="J33" i="9" s="1"/>
  <c r="N32" i="9"/>
  <c r="L32" i="9"/>
  <c r="I32" i="9"/>
  <c r="J32" i="9" s="1"/>
  <c r="N31" i="9"/>
  <c r="L31" i="9"/>
  <c r="I31" i="9"/>
  <c r="J31" i="9" s="1"/>
  <c r="N30" i="9"/>
  <c r="L30" i="9"/>
  <c r="I30" i="9"/>
  <c r="J30" i="9" s="1"/>
  <c r="N29" i="9"/>
  <c r="L29" i="9"/>
  <c r="I29" i="9"/>
  <c r="J29" i="9" s="1"/>
  <c r="N28" i="9"/>
  <c r="L28" i="9"/>
  <c r="I28" i="9"/>
  <c r="J28" i="9" s="1"/>
  <c r="N27" i="9"/>
  <c r="L27" i="9"/>
  <c r="I27" i="9"/>
  <c r="J27" i="9" s="1"/>
  <c r="N26" i="9"/>
  <c r="L26" i="9"/>
  <c r="I26" i="9"/>
  <c r="J26" i="9" s="1"/>
  <c r="N25" i="9"/>
  <c r="L25" i="9"/>
  <c r="I25" i="9"/>
  <c r="J25" i="9" s="1"/>
  <c r="O38" i="9" l="1"/>
  <c r="O25" i="9"/>
  <c r="O29" i="9"/>
  <c r="O33" i="9"/>
  <c r="M27" i="10"/>
  <c r="M29" i="10"/>
  <c r="M31" i="10"/>
  <c r="M33" i="10"/>
  <c r="M35" i="10"/>
  <c r="M37" i="10"/>
  <c r="M39" i="10"/>
  <c r="M41" i="10"/>
  <c r="O27" i="9"/>
  <c r="O31" i="9"/>
  <c r="O36" i="9"/>
  <c r="O26" i="9"/>
  <c r="O32" i="9"/>
  <c r="O37" i="9"/>
  <c r="O41" i="9"/>
  <c r="O28" i="9"/>
  <c r="O34" i="9"/>
  <c r="O39" i="9"/>
  <c r="O30" i="9"/>
  <c r="O35" i="9"/>
  <c r="O40" i="9"/>
  <c r="L18" i="9"/>
  <c r="L19" i="9"/>
  <c r="L20" i="9"/>
  <c r="L21" i="9"/>
  <c r="L22" i="9"/>
  <c r="L23" i="9"/>
  <c r="L24" i="9"/>
  <c r="L17" i="9"/>
  <c r="L25" i="10"/>
  <c r="I25" i="10"/>
  <c r="J25" i="10" s="1"/>
  <c r="L24" i="10"/>
  <c r="I24" i="10"/>
  <c r="J24" i="10" s="1"/>
  <c r="L23" i="10"/>
  <c r="I23" i="10"/>
  <c r="J23" i="10" s="1"/>
  <c r="L22" i="10"/>
  <c r="I22" i="10"/>
  <c r="J22" i="10" s="1"/>
  <c r="L21" i="10"/>
  <c r="I21" i="10"/>
  <c r="J21" i="10" s="1"/>
  <c r="L20" i="10"/>
  <c r="I20" i="10"/>
  <c r="J20" i="10" s="1"/>
  <c r="L19" i="10"/>
  <c r="I19" i="10"/>
  <c r="J19" i="10" s="1"/>
  <c r="L18" i="10"/>
  <c r="I18" i="10"/>
  <c r="J18" i="10" s="1"/>
  <c r="N18" i="9"/>
  <c r="N19" i="9"/>
  <c r="N20" i="9"/>
  <c r="N21" i="9"/>
  <c r="N22" i="9"/>
  <c r="N23" i="9"/>
  <c r="N24" i="9"/>
  <c r="N17" i="9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17" i="9"/>
  <c r="J17" i="9" s="1"/>
  <c r="O18" i="9" l="1"/>
  <c r="M19" i="10"/>
  <c r="M21" i="10"/>
  <c r="M23" i="10"/>
  <c r="M25" i="10"/>
  <c r="M18" i="10"/>
  <c r="O17" i="9"/>
  <c r="O20" i="9"/>
  <c r="O21" i="9"/>
  <c r="O23" i="9"/>
  <c r="O19" i="9"/>
  <c r="M22" i="10"/>
  <c r="M20" i="10"/>
  <c r="M24" i="10"/>
  <c r="O24" i="9" l="1"/>
  <c r="O22" i="9"/>
</calcChain>
</file>

<file path=xl/comments1.xml><?xml version="1.0" encoding="utf-8"?>
<comments xmlns="http://schemas.openxmlformats.org/spreadsheetml/2006/main">
  <authors>
    <author>UT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PUEDE INCLUIR LAS  COLUMNAS QUE NECESITE SI GENERA MAS NOTAS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60% DE LA EVALUACION PERMANENTE</t>
        </r>
      </text>
    </comment>
    <comment ref="K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CONVOCATORIA 1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40% DE LA CONVOCATORIA 1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60% Y EL 40%., CUANDO SE APLICÓ CONVOCATORIA 1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50% DE LA NOTA FINAL Y 50% ., CUANDO SE APLICÓ CONVOCATORIA 2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DEBE APLICAR EL PORCENTAJE SEGÚN ACUERDO PEDAGOGICO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PUEDE INCLUIR LAS  COLUMNAS QUE NECESITE SI GENERA MAS NOTAS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60% DE LA EVALUACION PERMANENTE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CONVOCATORIA 1</t>
        </r>
      </text>
    </comment>
    <comment ref="N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40% DE LA CONVOCATORIA 1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60% Y EL 40%., CUANDO SE APLICÓ CONVOCATORIA 1</t>
        </r>
      </text>
    </comment>
    <comment ref="Q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50% DE LA NOTA FINAL Y 50% ., CUANDO SE APLICÓ CONVOCATORIA 2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DEBE APLICAR EL PORCENTAJE SEGÚN ACUERDO PEDAGOGICO</t>
        </r>
      </text>
    </comment>
  </commentList>
</comments>
</file>

<file path=xl/sharedStrings.xml><?xml version="1.0" encoding="utf-8"?>
<sst xmlns="http://schemas.openxmlformats.org/spreadsheetml/2006/main" count="73" uniqueCount="48">
  <si>
    <t>Nombre del Programa:</t>
  </si>
  <si>
    <t>Grupo:</t>
  </si>
  <si>
    <t>C.C.</t>
  </si>
  <si>
    <t>Teléfono fijo:</t>
  </si>
  <si>
    <t>E-mail:</t>
  </si>
  <si>
    <t>No.</t>
  </si>
  <si>
    <t>Nombre del tutor(a):</t>
  </si>
  <si>
    <t>Nombre del Curso:</t>
  </si>
  <si>
    <t>Código del Curso:</t>
  </si>
  <si>
    <t>C2</t>
  </si>
  <si>
    <t>C1</t>
  </si>
  <si>
    <t>En caso de perder el 100%</t>
  </si>
  <si>
    <t>Observaciones:</t>
  </si>
  <si>
    <t>APELLIDOS Y NOMBRES COMPLETOS</t>
  </si>
  <si>
    <t>Total estudiantes:</t>
  </si>
  <si>
    <t>Celular:</t>
  </si>
  <si>
    <t>Firma y Cédula</t>
  </si>
  <si>
    <t>Se entrega nota por reporte de novedad</t>
  </si>
  <si>
    <t>EVALUACIÓN PERMANENTE</t>
  </si>
  <si>
    <t>CÓDIGO ESTUDIANTIL</t>
  </si>
  <si>
    <t xml:space="preserve"> REGISTRO Y CONTROL DE NOTAS</t>
  </si>
  <si>
    <t>UNIVERSIDAD DEL TOLIMA</t>
  </si>
  <si>
    <t>INSTITUTO DE EDUCACION A DISTANCIA</t>
  </si>
  <si>
    <t xml:space="preserve">Nivel: </t>
  </si>
  <si>
    <t>CREAD:</t>
  </si>
  <si>
    <t>Nota Definitiva (100%)</t>
  </si>
  <si>
    <t>Nota Definitiva si hay C2</t>
  </si>
  <si>
    <t xml:space="preserve">PERIODO ACADÉMICO: </t>
  </si>
  <si>
    <t>INVESTIGACION FORMATIVA</t>
  </si>
  <si>
    <t>TOTAL E.P.</t>
  </si>
  <si>
    <t>Total E.P.</t>
  </si>
  <si>
    <t>maestroleonc@homail.com</t>
  </si>
  <si>
    <t>Total estudiantes: 1</t>
  </si>
  <si>
    <t>TUNAL</t>
  </si>
  <si>
    <t xml:space="preserve">Nombre del Programa: </t>
  </si>
  <si>
    <t>PERIODO ACADÉMICO: 2014-B</t>
  </si>
  <si>
    <t>LICENCIATURA EN CIENCIAS NATURALES Y EDUCACION AMBIENTAL</t>
  </si>
  <si>
    <t>HAMMES REINETH GARAVITO</t>
  </si>
  <si>
    <t>VIDA Y MATERIA</t>
  </si>
  <si>
    <t>DIANA CATERINE BUITRAGO GONZALEZ</t>
  </si>
  <si>
    <t>TORRES VARELA EDWIN FERNEY</t>
  </si>
  <si>
    <t>CAROLINA ROMERO FIGUEROA</t>
  </si>
  <si>
    <t>ANA MARIA GARZON</t>
  </si>
  <si>
    <t>ens</t>
  </si>
  <si>
    <t>exp</t>
  </si>
  <si>
    <t>ejer</t>
  </si>
  <si>
    <t>mapa</t>
  </si>
  <si>
    <t>t.tuto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</si>
</sst>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00000"/>
    <numFmt numFmtId="166" formatCode="000000000000"/>
    <numFmt numFmtId="167" formatCode="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Freestyle Script"/>
      <family val="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Alignment="1" applyProtection="1">
      <alignment horizontal="centerContinuous" vertical="center" wrapText="1"/>
    </xf>
    <xf numFmtId="0" fontId="6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Font="1" applyAlignment="1" applyProtection="1"/>
    <xf numFmtId="0" fontId="12" fillId="0" borderId="0" xfId="0" applyFont="1" applyBorder="1" applyProtection="1"/>
    <xf numFmtId="0" fontId="11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166" fontId="10" fillId="0" borderId="1" xfId="0" applyNumberFormat="1" applyFont="1" applyBorder="1"/>
    <xf numFmtId="164" fontId="10" fillId="0" borderId="1" xfId="0" applyNumberFormat="1" applyFont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/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8" fillId="0" borderId="0" xfId="0" applyFont="1" applyAlignment="1" applyProtection="1">
      <alignment horizontal="center" vertical="center" wrapText="1"/>
    </xf>
    <xf numFmtId="0" fontId="6" fillId="0" borderId="0" xfId="0" applyFont="1" applyBorder="1" applyProtection="1"/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</xf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2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 vertical="center"/>
    </xf>
    <xf numFmtId="2" fontId="8" fillId="0" borderId="1" xfId="0" applyNumberFormat="1" applyFont="1" applyBorder="1" applyProtection="1"/>
    <xf numFmtId="0" fontId="9" fillId="0" borderId="0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/>
    </xf>
    <xf numFmtId="0" fontId="18" fillId="0" borderId="0" xfId="0" applyFont="1" applyBorder="1" applyProtection="1"/>
    <xf numFmtId="0" fontId="12" fillId="0" borderId="3" xfId="0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Protection="1"/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9" fontId="4" fillId="2" borderId="7" xfId="0" applyNumberFormat="1" applyFont="1" applyFill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67" fontId="8" fillId="0" borderId="4" xfId="0" applyNumberFormat="1" applyFont="1" applyBorder="1" applyAlignment="1" applyProtection="1">
      <alignment horizontal="center"/>
      <protection locked="0"/>
    </xf>
    <xf numFmtId="167" fontId="8" fillId="0" borderId="5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3" fontId="8" fillId="0" borderId="4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9" fontId="4" fillId="2" borderId="6" xfId="0" applyNumberFormat="1" applyFont="1" applyFill="1" applyBorder="1" applyAlignment="1" applyProtection="1">
      <alignment horizontal="center" vertical="center" textRotation="90" wrapText="1"/>
    </xf>
    <xf numFmtId="9" fontId="4" fillId="2" borderId="7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Font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 textRotation="90"/>
    </xf>
    <xf numFmtId="0" fontId="4" fillId="2" borderId="7" xfId="0" applyFont="1" applyFill="1" applyBorder="1" applyAlignment="1" applyProtection="1">
      <alignment horizontal="center" vertical="center" textRotation="90"/>
    </xf>
    <xf numFmtId="9" fontId="4" fillId="2" borderId="6" xfId="8" applyFont="1" applyFill="1" applyBorder="1" applyAlignment="1" applyProtection="1">
      <alignment horizontal="center" vertical="center" wrapText="1"/>
    </xf>
    <xf numFmtId="9" fontId="4" fillId="2" borderId="7" xfId="8" applyFont="1" applyFill="1" applyBorder="1" applyAlignment="1" applyProtection="1">
      <alignment horizontal="center" vertical="center" wrapText="1"/>
    </xf>
  </cellXfs>
  <cellStyles count="9">
    <cellStyle name="Hipervínculo" xfId="1" builtinId="8"/>
    <cellStyle name="Normal" xfId="0" builtinId="0"/>
    <cellStyle name="Normal 11" xfId="2"/>
    <cellStyle name="Normal 13" xfId="3"/>
    <cellStyle name="Normal 14" xfId="4"/>
    <cellStyle name="Normal 18" xfId="5"/>
    <cellStyle name="Normal 2_NUEVO" xfId="6"/>
    <cellStyle name="Normal 6" xfId="7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28575</xdr:rowOff>
    </xdr:from>
    <xdr:to>
      <xdr:col>1</xdr:col>
      <xdr:colOff>742950</xdr:colOff>
      <xdr:row>4</xdr:row>
      <xdr:rowOff>0</xdr:rowOff>
    </xdr:to>
    <xdr:pic>
      <xdr:nvPicPr>
        <xdr:cNvPr id="9244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666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628650</xdr:colOff>
      <xdr:row>0</xdr:row>
      <xdr:rowOff>95250</xdr:rowOff>
    </xdr:from>
    <xdr:to>
      <xdr:col>15</xdr:col>
      <xdr:colOff>228600</xdr:colOff>
      <xdr:row>0</xdr:row>
      <xdr:rowOff>95250</xdr:rowOff>
    </xdr:to>
    <xdr:pic>
      <xdr:nvPicPr>
        <xdr:cNvPr id="9245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81900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628650</xdr:colOff>
      <xdr:row>0</xdr:row>
      <xdr:rowOff>95250</xdr:rowOff>
    </xdr:from>
    <xdr:to>
      <xdr:col>16</xdr:col>
      <xdr:colOff>447675</xdr:colOff>
      <xdr:row>0</xdr:row>
      <xdr:rowOff>95250</xdr:rowOff>
    </xdr:to>
    <xdr:pic>
      <xdr:nvPicPr>
        <xdr:cNvPr id="5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39075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352425</xdr:colOff>
      <xdr:row>4</xdr:row>
      <xdr:rowOff>0</xdr:rowOff>
    </xdr:to>
    <xdr:pic>
      <xdr:nvPicPr>
        <xdr:cNvPr id="8220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628650</xdr:colOff>
      <xdr:row>0</xdr:row>
      <xdr:rowOff>95250</xdr:rowOff>
    </xdr:from>
    <xdr:to>
      <xdr:col>17</xdr:col>
      <xdr:colOff>895350</xdr:colOff>
      <xdr:row>0</xdr:row>
      <xdr:rowOff>95250</xdr:rowOff>
    </xdr:to>
    <xdr:pic>
      <xdr:nvPicPr>
        <xdr:cNvPr id="8221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81900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stroleonc@ho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abSelected="1" topLeftCell="A7" workbookViewId="0">
      <selection activeCell="N21" sqref="N21"/>
    </sheetView>
  </sheetViews>
  <sheetFormatPr baseColWidth="10" defaultRowHeight="14.25"/>
  <cols>
    <col min="1" max="1" width="4.5703125" style="5" customWidth="1"/>
    <col min="2" max="2" width="14.42578125" style="5" customWidth="1"/>
    <col min="3" max="3" width="30.28515625" style="5" customWidth="1"/>
    <col min="4" max="4" width="4" style="5" customWidth="1"/>
    <col min="5" max="5" width="5" style="5" customWidth="1"/>
    <col min="6" max="6" width="5.28515625" style="5" customWidth="1"/>
    <col min="7" max="7" width="5.140625" style="5" customWidth="1"/>
    <col min="8" max="8" width="4.5703125" style="5" customWidth="1"/>
    <col min="9" max="9" width="3.85546875" style="5" customWidth="1"/>
    <col min="10" max="10" width="5.42578125" style="5" customWidth="1"/>
    <col min="11" max="11" width="5" style="5" customWidth="1"/>
    <col min="12" max="12" width="5.42578125" style="5" customWidth="1"/>
    <col min="13" max="13" width="7.7109375" style="5" customWidth="1"/>
    <col min="14" max="14" width="10" style="5" customWidth="1"/>
    <col min="15" max="15" width="9.42578125" style="5" customWidth="1"/>
    <col min="16" max="16" width="11.28515625" style="5" customWidth="1"/>
    <col min="17" max="16384" width="11.42578125" style="5"/>
  </cols>
  <sheetData>
    <row r="1" spans="1:16" s="4" customFormat="1" ht="1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</row>
    <row r="2" spans="1:16" s="4" customFormat="1" ht="12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</row>
    <row r="3" spans="1:16" s="4" customFormat="1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</row>
    <row r="4" spans="1:16" s="4" customFormat="1" ht="12">
      <c r="A4" s="2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1:16" ht="11.25" customHeight="1">
      <c r="C5" s="77"/>
      <c r="D5" s="77"/>
      <c r="E5" s="77"/>
      <c r="F5" s="77"/>
      <c r="G5" s="77"/>
      <c r="H5" s="77"/>
      <c r="I5" s="77"/>
      <c r="J5" s="77"/>
      <c r="K5" s="77"/>
      <c r="L5" s="62"/>
      <c r="M5" s="62"/>
    </row>
    <row r="6" spans="1:16" s="6" customFormat="1" ht="22.5" customHeight="1">
      <c r="A6" s="35" t="s">
        <v>34</v>
      </c>
      <c r="B6" s="4"/>
      <c r="C6" s="7" t="s">
        <v>36</v>
      </c>
      <c r="D6" s="37"/>
      <c r="E6" s="35" t="s">
        <v>23</v>
      </c>
      <c r="F6" s="4"/>
      <c r="G6" s="73">
        <v>5</v>
      </c>
      <c r="H6" s="74"/>
      <c r="I6" s="54"/>
      <c r="J6" s="4"/>
      <c r="K6" s="38" t="s">
        <v>6</v>
      </c>
      <c r="L6" s="4"/>
      <c r="M6" s="39"/>
      <c r="N6" s="78" t="s">
        <v>37</v>
      </c>
      <c r="O6" s="78"/>
      <c r="P6" s="78"/>
    </row>
    <row r="7" spans="1:16" s="6" customFormat="1" ht="3.75" customHeight="1">
      <c r="A7" s="35"/>
      <c r="B7" s="4"/>
      <c r="C7" s="40"/>
      <c r="D7" s="37"/>
      <c r="E7" s="35"/>
      <c r="F7" s="4"/>
      <c r="G7" s="4"/>
      <c r="H7" s="4"/>
      <c r="I7" s="4"/>
      <c r="J7" s="4"/>
      <c r="K7" s="35"/>
      <c r="L7" s="4"/>
      <c r="M7" s="39"/>
      <c r="N7" s="39"/>
      <c r="O7" s="41"/>
      <c r="P7" s="41"/>
    </row>
    <row r="8" spans="1:16" s="6" customFormat="1" ht="12.75">
      <c r="A8" s="35" t="s">
        <v>7</v>
      </c>
      <c r="B8" s="4"/>
      <c r="C8" s="36" t="s">
        <v>38</v>
      </c>
      <c r="D8" s="37"/>
      <c r="E8" s="35" t="s">
        <v>1</v>
      </c>
      <c r="F8" s="4"/>
      <c r="G8" s="75">
        <v>1</v>
      </c>
      <c r="H8" s="76"/>
      <c r="I8" s="55"/>
      <c r="J8" s="4"/>
      <c r="K8" s="38" t="s">
        <v>2</v>
      </c>
      <c r="L8" s="4"/>
      <c r="M8" s="39"/>
      <c r="N8" s="79"/>
      <c r="O8" s="80"/>
      <c r="P8" s="74"/>
    </row>
    <row r="9" spans="1:16" s="6" customFormat="1" ht="3.75" customHeight="1">
      <c r="A9" s="35"/>
      <c r="B9" s="4"/>
      <c r="C9" s="40"/>
      <c r="D9" s="37"/>
      <c r="E9" s="4"/>
      <c r="F9" s="4"/>
      <c r="G9" s="4"/>
      <c r="H9" s="4"/>
      <c r="I9" s="4"/>
      <c r="J9" s="4"/>
      <c r="K9" s="35"/>
      <c r="L9" s="4"/>
      <c r="M9" s="39"/>
      <c r="N9" s="39"/>
      <c r="O9" s="41"/>
      <c r="P9" s="41"/>
    </row>
    <row r="10" spans="1:16" s="6" customFormat="1" ht="12.75">
      <c r="A10" s="35" t="s">
        <v>8</v>
      </c>
      <c r="B10" s="4"/>
      <c r="C10" s="42">
        <v>704091</v>
      </c>
      <c r="D10" s="37"/>
      <c r="E10" s="39" t="s">
        <v>32</v>
      </c>
      <c r="F10" s="4"/>
      <c r="G10" s="4"/>
      <c r="H10" s="34">
        <v>4</v>
      </c>
      <c r="I10" s="54"/>
      <c r="J10" s="4"/>
      <c r="K10" s="38" t="s">
        <v>3</v>
      </c>
      <c r="L10" s="4"/>
      <c r="M10" s="39"/>
      <c r="N10" s="61"/>
      <c r="O10" s="43" t="s">
        <v>15</v>
      </c>
      <c r="P10" s="34">
        <v>3124291921</v>
      </c>
    </row>
    <row r="11" spans="1:16" s="6" customFormat="1" ht="4.5" customHeight="1">
      <c r="A11" s="35"/>
      <c r="B11" s="4"/>
      <c r="C11" s="40"/>
      <c r="D11" s="37"/>
      <c r="E11" s="4"/>
      <c r="F11" s="4"/>
      <c r="G11" s="4"/>
      <c r="H11" s="4"/>
      <c r="I11" s="4"/>
      <c r="J11" s="4"/>
      <c r="K11" s="35"/>
      <c r="L11" s="4"/>
      <c r="M11" s="39"/>
      <c r="N11" s="39"/>
      <c r="O11" s="41"/>
      <c r="P11" s="41"/>
    </row>
    <row r="12" spans="1:16" s="6" customFormat="1" ht="15">
      <c r="A12" s="35" t="s">
        <v>24</v>
      </c>
      <c r="B12" s="4"/>
      <c r="C12" s="36" t="s">
        <v>33</v>
      </c>
      <c r="D12" s="37"/>
      <c r="E12" s="4"/>
      <c r="F12" s="4"/>
      <c r="G12" s="4"/>
      <c r="H12" s="4"/>
      <c r="I12" s="4"/>
      <c r="J12" s="4"/>
      <c r="K12" s="38" t="s">
        <v>4</v>
      </c>
      <c r="L12" s="4"/>
      <c r="M12" s="39"/>
      <c r="N12" s="82" t="s">
        <v>31</v>
      </c>
      <c r="O12" s="83"/>
      <c r="P12" s="83"/>
    </row>
    <row r="13" spans="1:16" ht="4.5" customHeight="1">
      <c r="C13" s="8"/>
      <c r="D13" s="9"/>
      <c r="K13" s="10"/>
      <c r="M13" s="11"/>
      <c r="N13" s="11"/>
      <c r="O13" s="12"/>
      <c r="P13" s="12"/>
    </row>
    <row r="14" spans="1:16" ht="4.5" customHeight="1"/>
    <row r="15" spans="1:16" s="13" customFormat="1" ht="33.75" customHeight="1">
      <c r="A15" s="85" t="s">
        <v>5</v>
      </c>
      <c r="B15" s="85" t="s">
        <v>19</v>
      </c>
      <c r="C15" s="85" t="s">
        <v>13</v>
      </c>
      <c r="D15" s="81" t="s">
        <v>18</v>
      </c>
      <c r="E15" s="81"/>
      <c r="F15" s="81"/>
      <c r="G15" s="81"/>
      <c r="H15" s="81"/>
      <c r="I15" s="86" t="s">
        <v>30</v>
      </c>
      <c r="J15" s="81">
        <v>0.6</v>
      </c>
      <c r="K15" s="85" t="s">
        <v>10</v>
      </c>
      <c r="L15" s="81">
        <v>0.4</v>
      </c>
      <c r="M15" s="81" t="s">
        <v>25</v>
      </c>
      <c r="N15" s="60" t="s">
        <v>11</v>
      </c>
      <c r="O15" s="81" t="s">
        <v>26</v>
      </c>
      <c r="P15" s="81" t="s">
        <v>17</v>
      </c>
    </row>
    <row r="16" spans="1:16" s="15" customFormat="1" ht="13.5" customHeight="1">
      <c r="A16" s="85"/>
      <c r="B16" s="85"/>
      <c r="C16" s="85"/>
      <c r="D16" s="14">
        <v>1</v>
      </c>
      <c r="E16" s="14">
        <v>2</v>
      </c>
      <c r="F16" s="14">
        <v>3</v>
      </c>
      <c r="G16" s="14">
        <v>4</v>
      </c>
      <c r="H16" s="14">
        <v>5</v>
      </c>
      <c r="I16" s="87"/>
      <c r="J16" s="81"/>
      <c r="K16" s="85"/>
      <c r="L16" s="81"/>
      <c r="M16" s="81"/>
      <c r="N16" s="59" t="s">
        <v>9</v>
      </c>
      <c r="O16" s="81"/>
      <c r="P16" s="81"/>
    </row>
    <row r="17" spans="1:16" s="15" customFormat="1" ht="13.5" customHeight="1">
      <c r="A17" s="71"/>
      <c r="B17" s="71"/>
      <c r="C17" s="71"/>
      <c r="D17" s="14" t="s">
        <v>46</v>
      </c>
      <c r="E17" s="14" t="s">
        <v>47</v>
      </c>
      <c r="F17" s="14" t="s">
        <v>45</v>
      </c>
      <c r="G17" s="14" t="s">
        <v>44</v>
      </c>
      <c r="H17" s="14" t="s">
        <v>43</v>
      </c>
      <c r="I17" s="72"/>
      <c r="J17" s="70"/>
      <c r="K17" s="71"/>
      <c r="L17" s="70"/>
      <c r="M17" s="70"/>
      <c r="N17" s="71"/>
      <c r="O17" s="70"/>
      <c r="P17" s="70"/>
    </row>
    <row r="18" spans="1:16" s="4" customFormat="1" ht="12.75">
      <c r="A18" s="16">
        <v>1</v>
      </c>
      <c r="B18" s="48">
        <v>83401102010</v>
      </c>
      <c r="C18" s="50" t="s">
        <v>39</v>
      </c>
      <c r="D18" s="65">
        <v>3.8</v>
      </c>
      <c r="E18" s="65">
        <v>3.5</v>
      </c>
      <c r="F18" s="65">
        <v>3.6</v>
      </c>
      <c r="G18" s="65">
        <v>4.2</v>
      </c>
      <c r="H18" s="65">
        <v>3.8</v>
      </c>
      <c r="I18" s="18">
        <f>SUM(D18:H18)/5</f>
        <v>3.7800000000000002</v>
      </c>
      <c r="J18" s="68">
        <f>I18*60%</f>
        <v>2.2680000000000002</v>
      </c>
      <c r="K18" s="19">
        <v>2.6</v>
      </c>
      <c r="L18" s="69">
        <f>K18*40%</f>
        <v>1.04</v>
      </c>
      <c r="M18" s="18">
        <f>J18+L18</f>
        <v>3.3080000000000003</v>
      </c>
      <c r="N18" s="20"/>
      <c r="O18" s="18"/>
      <c r="P18" s="21"/>
    </row>
    <row r="19" spans="1:16" s="4" customFormat="1" ht="12.75">
      <c r="A19" s="16">
        <v>2</v>
      </c>
      <c r="B19" s="48">
        <v>83401252010</v>
      </c>
      <c r="C19" s="51" t="s">
        <v>40</v>
      </c>
      <c r="D19" s="65">
        <v>3.9</v>
      </c>
      <c r="E19" s="65">
        <v>4.2</v>
      </c>
      <c r="F19" s="65">
        <v>4.5</v>
      </c>
      <c r="G19" s="65">
        <v>3.9</v>
      </c>
      <c r="H19" s="65">
        <v>3.9</v>
      </c>
      <c r="I19" s="18">
        <f t="shared" ref="I19:I25" si="0">SUM(D19:H19)/5</f>
        <v>4.08</v>
      </c>
      <c r="J19" s="68">
        <f t="shared" ref="J19:J25" si="1">I19*60%</f>
        <v>2.448</v>
      </c>
      <c r="K19" s="19">
        <v>1.6</v>
      </c>
      <c r="L19" s="69">
        <f t="shared" ref="L19:L25" si="2">K19*40%</f>
        <v>0.64000000000000012</v>
      </c>
      <c r="M19" s="18">
        <f t="shared" ref="M19:M25" si="3">J19+L19</f>
        <v>3.0880000000000001</v>
      </c>
      <c r="N19" s="20"/>
      <c r="O19" s="18"/>
      <c r="P19" s="21"/>
    </row>
    <row r="20" spans="1:16" s="4" customFormat="1" ht="12.75">
      <c r="A20" s="16">
        <v>3</v>
      </c>
      <c r="B20" s="48">
        <v>83401212010</v>
      </c>
      <c r="C20" s="50" t="s">
        <v>41</v>
      </c>
      <c r="D20" s="65">
        <v>4.2</v>
      </c>
      <c r="E20" s="65">
        <v>4.2</v>
      </c>
      <c r="F20" s="65">
        <v>4.5</v>
      </c>
      <c r="G20" s="65">
        <v>4.0999999999999996</v>
      </c>
      <c r="H20" s="65">
        <v>4</v>
      </c>
      <c r="I20" s="18">
        <f t="shared" si="0"/>
        <v>4.2</v>
      </c>
      <c r="J20" s="68">
        <f t="shared" si="1"/>
        <v>2.52</v>
      </c>
      <c r="K20" s="19">
        <v>2</v>
      </c>
      <c r="L20" s="69">
        <f t="shared" si="2"/>
        <v>0.8</v>
      </c>
      <c r="M20" s="18">
        <f t="shared" si="3"/>
        <v>3.3200000000000003</v>
      </c>
      <c r="N20" s="20"/>
      <c r="O20" s="18"/>
      <c r="P20" s="21"/>
    </row>
    <row r="21" spans="1:16" s="4" customFormat="1" ht="12.75">
      <c r="A21" s="16">
        <v>4</v>
      </c>
      <c r="B21" s="48">
        <v>83450012011</v>
      </c>
      <c r="C21" s="50" t="s">
        <v>42</v>
      </c>
      <c r="D21" s="65">
        <v>3.9</v>
      </c>
      <c r="E21" s="65">
        <v>4</v>
      </c>
      <c r="F21" s="65">
        <v>4.3</v>
      </c>
      <c r="G21" s="65">
        <v>4</v>
      </c>
      <c r="H21" s="65">
        <v>4.3</v>
      </c>
      <c r="I21" s="18">
        <f t="shared" si="0"/>
        <v>4.0999999999999996</v>
      </c>
      <c r="J21" s="68">
        <f t="shared" si="1"/>
        <v>2.4599999999999995</v>
      </c>
      <c r="K21" s="19">
        <v>1.4</v>
      </c>
      <c r="L21" s="69">
        <f t="shared" si="2"/>
        <v>0.55999999999999994</v>
      </c>
      <c r="M21" s="18">
        <f t="shared" si="3"/>
        <v>3.0199999999999996</v>
      </c>
      <c r="N21" s="20"/>
      <c r="O21" s="18"/>
      <c r="P21" s="21"/>
    </row>
    <row r="22" spans="1:16" s="4" customFormat="1" ht="12.75">
      <c r="A22" s="16">
        <v>5</v>
      </c>
      <c r="B22" s="48"/>
      <c r="C22" s="50"/>
      <c r="D22" s="65"/>
      <c r="E22" s="65"/>
      <c r="F22" s="65"/>
      <c r="G22" s="65"/>
      <c r="H22" s="65"/>
      <c r="I22" s="18">
        <f t="shared" si="0"/>
        <v>0</v>
      </c>
      <c r="J22" s="68">
        <f t="shared" si="1"/>
        <v>0</v>
      </c>
      <c r="K22" s="19"/>
      <c r="L22" s="69">
        <f t="shared" si="2"/>
        <v>0</v>
      </c>
      <c r="M22" s="18">
        <f t="shared" si="3"/>
        <v>0</v>
      </c>
      <c r="N22" s="20"/>
      <c r="O22" s="18"/>
      <c r="P22" s="21"/>
    </row>
    <row r="23" spans="1:16" s="4" customFormat="1" ht="12" customHeight="1">
      <c r="A23" s="16">
        <v>6</v>
      </c>
      <c r="B23" s="48"/>
      <c r="C23" s="50"/>
      <c r="D23" s="65"/>
      <c r="E23" s="65"/>
      <c r="F23" s="65"/>
      <c r="G23" s="65"/>
      <c r="H23" s="65"/>
      <c r="I23" s="18">
        <f t="shared" si="0"/>
        <v>0</v>
      </c>
      <c r="J23" s="68">
        <f t="shared" si="1"/>
        <v>0</v>
      </c>
      <c r="K23" s="19"/>
      <c r="L23" s="69">
        <f t="shared" si="2"/>
        <v>0</v>
      </c>
      <c r="M23" s="18">
        <f t="shared" si="3"/>
        <v>0</v>
      </c>
      <c r="N23" s="20"/>
      <c r="O23" s="18"/>
      <c r="P23" s="21"/>
    </row>
    <row r="24" spans="1:16" s="4" customFormat="1" ht="12.75">
      <c r="A24" s="16">
        <v>7</v>
      </c>
      <c r="B24" s="48"/>
      <c r="C24" s="50"/>
      <c r="D24" s="65"/>
      <c r="E24" s="65"/>
      <c r="F24" s="65"/>
      <c r="G24" s="65"/>
      <c r="H24" s="65"/>
      <c r="I24" s="18">
        <f t="shared" si="0"/>
        <v>0</v>
      </c>
      <c r="J24" s="68">
        <f t="shared" si="1"/>
        <v>0</v>
      </c>
      <c r="K24" s="19"/>
      <c r="L24" s="69">
        <f t="shared" si="2"/>
        <v>0</v>
      </c>
      <c r="M24" s="18">
        <f t="shared" si="3"/>
        <v>0</v>
      </c>
      <c r="N24" s="20"/>
      <c r="O24" s="18"/>
      <c r="P24" s="21"/>
    </row>
    <row r="25" spans="1:16" s="4" customFormat="1" ht="12.75">
      <c r="A25" s="16">
        <v>8</v>
      </c>
      <c r="B25" s="63"/>
      <c r="C25" s="50"/>
      <c r="D25" s="65"/>
      <c r="E25" s="65"/>
      <c r="F25" s="65"/>
      <c r="G25" s="65"/>
      <c r="H25" s="65"/>
      <c r="I25" s="18">
        <f t="shared" si="0"/>
        <v>0</v>
      </c>
      <c r="J25" s="68">
        <f t="shared" si="1"/>
        <v>0</v>
      </c>
      <c r="K25" s="19"/>
      <c r="L25" s="69">
        <f t="shared" si="2"/>
        <v>0</v>
      </c>
      <c r="M25" s="18">
        <f t="shared" si="3"/>
        <v>0</v>
      </c>
      <c r="N25" s="20"/>
      <c r="O25" s="18"/>
      <c r="P25" s="21"/>
    </row>
    <row r="26" spans="1:16" s="4" customFormat="1" ht="12.75">
      <c r="A26" s="16">
        <v>9</v>
      </c>
      <c r="B26" s="48"/>
      <c r="C26" s="51"/>
      <c r="D26" s="18"/>
      <c r="E26" s="18"/>
      <c r="F26" s="18"/>
      <c r="G26" s="18"/>
      <c r="H26" s="18"/>
      <c r="I26" s="18">
        <f t="shared" ref="I26:I42" si="4">SUM(D26:H26)/5</f>
        <v>0</v>
      </c>
      <c r="J26" s="68">
        <f t="shared" ref="J26:J42" si="5">I26*60%</f>
        <v>0</v>
      </c>
      <c r="K26" s="19"/>
      <c r="L26" s="69">
        <f t="shared" ref="L26:L42" si="6">K26*40%</f>
        <v>0</v>
      </c>
      <c r="M26" s="18">
        <f t="shared" ref="M26:M42" si="7">J26+L26</f>
        <v>0</v>
      </c>
      <c r="N26" s="20"/>
      <c r="O26" s="18"/>
      <c r="P26" s="21"/>
    </row>
    <row r="27" spans="1:16" s="4" customFormat="1" ht="12.75">
      <c r="A27" s="16">
        <v>10</v>
      </c>
      <c r="B27" s="49"/>
      <c r="C27" s="52"/>
      <c r="D27" s="18"/>
      <c r="E27" s="18"/>
      <c r="F27" s="18"/>
      <c r="G27" s="18"/>
      <c r="H27" s="18"/>
      <c r="I27" s="18">
        <f t="shared" si="4"/>
        <v>0</v>
      </c>
      <c r="J27" s="68">
        <f t="shared" si="5"/>
        <v>0</v>
      </c>
      <c r="K27" s="19"/>
      <c r="L27" s="69">
        <f t="shared" si="6"/>
        <v>0</v>
      </c>
      <c r="M27" s="18">
        <f t="shared" si="7"/>
        <v>0</v>
      </c>
      <c r="N27" s="20"/>
      <c r="O27" s="18"/>
      <c r="P27" s="21"/>
    </row>
    <row r="28" spans="1:16" s="4" customFormat="1" ht="12.75">
      <c r="A28" s="16">
        <v>11</v>
      </c>
      <c r="B28" s="17"/>
      <c r="C28" s="23"/>
      <c r="D28" s="18"/>
      <c r="E28" s="18"/>
      <c r="F28" s="18"/>
      <c r="G28" s="18"/>
      <c r="H28" s="18"/>
      <c r="I28" s="18">
        <f t="shared" si="4"/>
        <v>0</v>
      </c>
      <c r="J28" s="68">
        <f t="shared" si="5"/>
        <v>0</v>
      </c>
      <c r="K28" s="19"/>
      <c r="L28" s="69">
        <f t="shared" si="6"/>
        <v>0</v>
      </c>
      <c r="M28" s="18">
        <f t="shared" si="7"/>
        <v>0</v>
      </c>
      <c r="N28" s="20"/>
      <c r="O28" s="18"/>
      <c r="P28" s="21"/>
    </row>
    <row r="29" spans="1:16" s="4" customFormat="1" ht="12.75">
      <c r="A29" s="16">
        <v>12</v>
      </c>
      <c r="B29" s="22"/>
      <c r="C29" s="23"/>
      <c r="D29" s="24"/>
      <c r="E29" s="24"/>
      <c r="F29" s="24"/>
      <c r="G29" s="24"/>
      <c r="H29" s="25"/>
      <c r="I29" s="18">
        <f t="shared" si="4"/>
        <v>0</v>
      </c>
      <c r="J29" s="68">
        <f t="shared" si="5"/>
        <v>0</v>
      </c>
      <c r="K29" s="19"/>
      <c r="L29" s="69">
        <f t="shared" si="6"/>
        <v>0</v>
      </c>
      <c r="M29" s="18">
        <f t="shared" si="7"/>
        <v>0</v>
      </c>
      <c r="N29" s="27"/>
      <c r="O29" s="26"/>
      <c r="P29" s="21"/>
    </row>
    <row r="30" spans="1:16" s="4" customFormat="1" ht="12.75">
      <c r="A30" s="16">
        <v>13</v>
      </c>
      <c r="B30" s="22"/>
      <c r="C30" s="23"/>
      <c r="D30" s="24"/>
      <c r="E30" s="24"/>
      <c r="F30" s="24"/>
      <c r="G30" s="24"/>
      <c r="H30" s="25"/>
      <c r="I30" s="18">
        <f t="shared" si="4"/>
        <v>0</v>
      </c>
      <c r="J30" s="68">
        <f t="shared" si="5"/>
        <v>0</v>
      </c>
      <c r="K30" s="19"/>
      <c r="L30" s="69">
        <f t="shared" si="6"/>
        <v>0</v>
      </c>
      <c r="M30" s="18">
        <f t="shared" si="7"/>
        <v>0</v>
      </c>
      <c r="N30" s="27"/>
      <c r="O30" s="26"/>
      <c r="P30" s="21"/>
    </row>
    <row r="31" spans="1:16" s="4" customFormat="1" ht="12.75">
      <c r="A31" s="16">
        <v>14</v>
      </c>
      <c r="B31" s="22"/>
      <c r="C31" s="23"/>
      <c r="D31" s="24"/>
      <c r="E31" s="24"/>
      <c r="F31" s="24"/>
      <c r="G31" s="24"/>
      <c r="H31" s="25"/>
      <c r="I31" s="18">
        <f t="shared" si="4"/>
        <v>0</v>
      </c>
      <c r="J31" s="68">
        <f t="shared" si="5"/>
        <v>0</v>
      </c>
      <c r="K31" s="19"/>
      <c r="L31" s="69">
        <f t="shared" si="6"/>
        <v>0</v>
      </c>
      <c r="M31" s="18">
        <f t="shared" si="7"/>
        <v>0</v>
      </c>
      <c r="N31" s="27"/>
      <c r="O31" s="26"/>
      <c r="P31" s="21"/>
    </row>
    <row r="32" spans="1:16" s="4" customFormat="1" ht="12.75">
      <c r="A32" s="16">
        <v>15</v>
      </c>
      <c r="B32" s="22"/>
      <c r="C32" s="23"/>
      <c r="D32" s="24"/>
      <c r="E32" s="24"/>
      <c r="F32" s="24"/>
      <c r="G32" s="24"/>
      <c r="H32" s="25"/>
      <c r="I32" s="18">
        <f t="shared" si="4"/>
        <v>0</v>
      </c>
      <c r="J32" s="68">
        <f t="shared" si="5"/>
        <v>0</v>
      </c>
      <c r="K32" s="19"/>
      <c r="L32" s="69">
        <f t="shared" si="6"/>
        <v>0</v>
      </c>
      <c r="M32" s="18">
        <f t="shared" si="7"/>
        <v>0</v>
      </c>
      <c r="N32" s="27"/>
      <c r="O32" s="26"/>
      <c r="P32" s="21"/>
    </row>
    <row r="33" spans="1:16" s="4" customFormat="1" ht="12.75">
      <c r="A33" s="16">
        <v>16</v>
      </c>
      <c r="B33" s="22"/>
      <c r="C33" s="23"/>
      <c r="D33" s="24"/>
      <c r="E33" s="24"/>
      <c r="F33" s="24"/>
      <c r="G33" s="24"/>
      <c r="H33" s="25"/>
      <c r="I33" s="18">
        <f t="shared" si="4"/>
        <v>0</v>
      </c>
      <c r="J33" s="68">
        <f t="shared" si="5"/>
        <v>0</v>
      </c>
      <c r="K33" s="19"/>
      <c r="L33" s="69">
        <f t="shared" si="6"/>
        <v>0</v>
      </c>
      <c r="M33" s="18">
        <f t="shared" si="7"/>
        <v>0</v>
      </c>
      <c r="N33" s="27"/>
      <c r="O33" s="26"/>
      <c r="P33" s="21"/>
    </row>
    <row r="34" spans="1:16" s="4" customFormat="1" ht="12.75">
      <c r="A34" s="16">
        <v>17</v>
      </c>
      <c r="B34" s="22"/>
      <c r="C34" s="23"/>
      <c r="D34" s="24"/>
      <c r="E34" s="24"/>
      <c r="F34" s="24"/>
      <c r="G34" s="24"/>
      <c r="H34" s="25"/>
      <c r="I34" s="18">
        <f t="shared" si="4"/>
        <v>0</v>
      </c>
      <c r="J34" s="68">
        <f t="shared" si="5"/>
        <v>0</v>
      </c>
      <c r="K34" s="19"/>
      <c r="L34" s="69">
        <f t="shared" si="6"/>
        <v>0</v>
      </c>
      <c r="M34" s="18">
        <f t="shared" si="7"/>
        <v>0</v>
      </c>
      <c r="N34" s="27"/>
      <c r="O34" s="26"/>
      <c r="P34" s="21"/>
    </row>
    <row r="35" spans="1:16" s="4" customFormat="1" ht="12.75">
      <c r="A35" s="16">
        <v>18</v>
      </c>
      <c r="B35" s="22"/>
      <c r="C35" s="23"/>
      <c r="D35" s="24"/>
      <c r="E35" s="24"/>
      <c r="F35" s="24"/>
      <c r="G35" s="24"/>
      <c r="H35" s="25"/>
      <c r="I35" s="18">
        <f t="shared" si="4"/>
        <v>0</v>
      </c>
      <c r="J35" s="68">
        <f t="shared" si="5"/>
        <v>0</v>
      </c>
      <c r="K35" s="19"/>
      <c r="L35" s="69">
        <f t="shared" si="6"/>
        <v>0</v>
      </c>
      <c r="M35" s="18">
        <f t="shared" si="7"/>
        <v>0</v>
      </c>
      <c r="N35" s="27"/>
      <c r="O35" s="26"/>
      <c r="P35" s="21"/>
    </row>
    <row r="36" spans="1:16" s="4" customFormat="1" ht="12.75">
      <c r="A36" s="16">
        <v>19</v>
      </c>
      <c r="B36" s="22"/>
      <c r="C36" s="23"/>
      <c r="D36" s="24"/>
      <c r="E36" s="24"/>
      <c r="F36" s="24"/>
      <c r="G36" s="24"/>
      <c r="H36" s="25"/>
      <c r="I36" s="18">
        <f t="shared" si="4"/>
        <v>0</v>
      </c>
      <c r="J36" s="68">
        <f t="shared" si="5"/>
        <v>0</v>
      </c>
      <c r="K36" s="19"/>
      <c r="L36" s="69">
        <f t="shared" si="6"/>
        <v>0</v>
      </c>
      <c r="M36" s="18">
        <f t="shared" si="7"/>
        <v>0</v>
      </c>
      <c r="N36" s="27"/>
      <c r="O36" s="26"/>
      <c r="P36" s="21"/>
    </row>
    <row r="37" spans="1:16" s="4" customFormat="1" ht="12.75">
      <c r="A37" s="16">
        <v>20</v>
      </c>
      <c r="B37" s="22"/>
      <c r="C37" s="23"/>
      <c r="D37" s="25"/>
      <c r="E37" s="25"/>
      <c r="F37" s="25"/>
      <c r="G37" s="25"/>
      <c r="H37" s="25"/>
      <c r="I37" s="18">
        <f t="shared" si="4"/>
        <v>0</v>
      </c>
      <c r="J37" s="68">
        <f t="shared" si="5"/>
        <v>0</v>
      </c>
      <c r="K37" s="19"/>
      <c r="L37" s="69">
        <f t="shared" si="6"/>
        <v>0</v>
      </c>
      <c r="M37" s="18">
        <f t="shared" si="7"/>
        <v>0</v>
      </c>
      <c r="N37" s="27"/>
      <c r="O37" s="26"/>
      <c r="P37" s="21"/>
    </row>
    <row r="38" spans="1:16" s="4" customFormat="1" ht="12.75">
      <c r="A38" s="16">
        <v>21</v>
      </c>
      <c r="B38" s="22"/>
      <c r="C38" s="23"/>
      <c r="D38" s="25"/>
      <c r="E38" s="25"/>
      <c r="F38" s="25"/>
      <c r="G38" s="25"/>
      <c r="H38" s="25"/>
      <c r="I38" s="18">
        <f t="shared" si="4"/>
        <v>0</v>
      </c>
      <c r="J38" s="68">
        <f t="shared" si="5"/>
        <v>0</v>
      </c>
      <c r="K38" s="19"/>
      <c r="L38" s="69">
        <f t="shared" si="6"/>
        <v>0</v>
      </c>
      <c r="M38" s="18">
        <f t="shared" si="7"/>
        <v>0</v>
      </c>
      <c r="N38" s="27"/>
      <c r="O38" s="26"/>
      <c r="P38" s="21"/>
    </row>
    <row r="39" spans="1:16" s="4" customFormat="1" ht="12.75">
      <c r="A39" s="16">
        <v>22</v>
      </c>
      <c r="B39" s="22"/>
      <c r="C39" s="23"/>
      <c r="D39" s="25"/>
      <c r="E39" s="25"/>
      <c r="F39" s="25"/>
      <c r="G39" s="25"/>
      <c r="H39" s="25"/>
      <c r="I39" s="18">
        <f t="shared" si="4"/>
        <v>0</v>
      </c>
      <c r="J39" s="68">
        <f t="shared" si="5"/>
        <v>0</v>
      </c>
      <c r="K39" s="19"/>
      <c r="L39" s="69">
        <f t="shared" si="6"/>
        <v>0</v>
      </c>
      <c r="M39" s="18">
        <f t="shared" si="7"/>
        <v>0</v>
      </c>
      <c r="N39" s="27"/>
      <c r="O39" s="26"/>
      <c r="P39" s="21"/>
    </row>
    <row r="40" spans="1:16" s="4" customFormat="1" ht="12.75">
      <c r="A40" s="16">
        <v>23</v>
      </c>
      <c r="B40" s="22"/>
      <c r="C40" s="23"/>
      <c r="D40" s="25"/>
      <c r="E40" s="25"/>
      <c r="F40" s="25"/>
      <c r="G40" s="25"/>
      <c r="H40" s="25"/>
      <c r="I40" s="18">
        <f t="shared" si="4"/>
        <v>0</v>
      </c>
      <c r="J40" s="68">
        <f t="shared" si="5"/>
        <v>0</v>
      </c>
      <c r="K40" s="19"/>
      <c r="L40" s="69">
        <f t="shared" si="6"/>
        <v>0</v>
      </c>
      <c r="M40" s="18">
        <f t="shared" si="7"/>
        <v>0</v>
      </c>
      <c r="N40" s="27"/>
      <c r="O40" s="26"/>
      <c r="P40" s="21"/>
    </row>
    <row r="41" spans="1:16" s="4" customFormat="1" ht="12.75">
      <c r="A41" s="16">
        <v>24</v>
      </c>
      <c r="B41" s="22"/>
      <c r="C41" s="23"/>
      <c r="D41" s="25"/>
      <c r="E41" s="25"/>
      <c r="F41" s="25"/>
      <c r="G41" s="25"/>
      <c r="H41" s="25"/>
      <c r="I41" s="18">
        <f t="shared" si="4"/>
        <v>0</v>
      </c>
      <c r="J41" s="68">
        <f t="shared" si="5"/>
        <v>0</v>
      </c>
      <c r="K41" s="19"/>
      <c r="L41" s="69">
        <f t="shared" si="6"/>
        <v>0</v>
      </c>
      <c r="M41" s="18">
        <f t="shared" si="7"/>
        <v>0</v>
      </c>
      <c r="N41" s="27"/>
      <c r="O41" s="26"/>
      <c r="P41" s="21"/>
    </row>
    <row r="42" spans="1:16" s="4" customFormat="1" ht="12.75">
      <c r="A42" s="16">
        <v>25</v>
      </c>
      <c r="B42" s="22"/>
      <c r="C42" s="23"/>
      <c r="D42" s="25"/>
      <c r="E42" s="25"/>
      <c r="F42" s="25"/>
      <c r="G42" s="25"/>
      <c r="H42" s="25"/>
      <c r="I42" s="18">
        <f t="shared" si="4"/>
        <v>0</v>
      </c>
      <c r="J42" s="68">
        <f t="shared" si="5"/>
        <v>0</v>
      </c>
      <c r="K42" s="19"/>
      <c r="L42" s="69">
        <f t="shared" si="6"/>
        <v>0</v>
      </c>
      <c r="M42" s="18">
        <f t="shared" si="7"/>
        <v>0</v>
      </c>
      <c r="N42" s="27"/>
      <c r="O42" s="26"/>
      <c r="P42" s="21"/>
    </row>
    <row r="43" spans="1:16" s="28" customFormat="1" ht="14.25" customHeight="1">
      <c r="A43" s="66" t="s">
        <v>12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28" customFormat="1" ht="12" customHeight="1">
      <c r="A44" s="1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s="28" customFormat="1" ht="22.5" customHeight="1">
      <c r="C45" s="31"/>
      <c r="D45" s="53"/>
      <c r="E45" s="29"/>
      <c r="F45" s="29"/>
      <c r="G45" s="32"/>
      <c r="H45" s="29"/>
      <c r="I45" s="29"/>
      <c r="J45" s="32"/>
      <c r="K45" s="30"/>
      <c r="L45" s="58"/>
      <c r="M45" s="33"/>
      <c r="N45" s="33"/>
    </row>
    <row r="46" spans="1:16" s="28" customFormat="1" ht="13.5" customHeight="1">
      <c r="D46" s="84" t="s">
        <v>16</v>
      </c>
      <c r="E46" s="84"/>
      <c r="F46" s="84"/>
      <c r="G46" s="84"/>
      <c r="H46" s="84"/>
      <c r="I46" s="84"/>
      <c r="J46" s="84"/>
      <c r="K46" s="84"/>
    </row>
    <row r="47" spans="1:16" s="28" customFormat="1" ht="15">
      <c r="D47" s="12"/>
    </row>
    <row r="49" spans="4:9">
      <c r="D49" s="4"/>
      <c r="E49" s="4"/>
      <c r="F49" s="4"/>
      <c r="G49" s="4"/>
      <c r="H49" s="4"/>
      <c r="I49" s="4"/>
    </row>
  </sheetData>
  <protectedRanges>
    <protectedRange password="E963" sqref="J18:J42" name="Fórmulas 1_1"/>
  </protectedRanges>
  <mergeCells count="18">
    <mergeCell ref="D46:K46"/>
    <mergeCell ref="J15:J16"/>
    <mergeCell ref="A15:A16"/>
    <mergeCell ref="B15:B16"/>
    <mergeCell ref="C15:C16"/>
    <mergeCell ref="D15:H15"/>
    <mergeCell ref="I15:I16"/>
    <mergeCell ref="K15:K16"/>
    <mergeCell ref="L15:L16"/>
    <mergeCell ref="O15:O16"/>
    <mergeCell ref="N12:P12"/>
    <mergeCell ref="M15:M16"/>
    <mergeCell ref="P15:P16"/>
    <mergeCell ref="G6:H6"/>
    <mergeCell ref="G8:H8"/>
    <mergeCell ref="C5:K5"/>
    <mergeCell ref="N6:P6"/>
    <mergeCell ref="N8:P8"/>
  </mergeCells>
  <dataValidations xWindow="255" yWindow="229" count="8">
    <dataValidation type="decimal" allowBlank="1" showInputMessage="1" showErrorMessage="1" errorTitle="DATO INCORRECTO" error="Debe ingresar solo valores numéricos, si el estudiante no se presentó ingrese 0,0 para que la formula calcule correctamente" promptTitle="EVALUACIÓN PERMANENTE" prompt="Esta celda solo permite números, si el estudiante no presentó ingrese 0,0 para que la fórmula calcule correctamente" sqref="D18:I42">
      <formula1>0</formula1>
      <formula2>5</formula2>
    </dataValidation>
    <dataValidation type="list" allowBlank="1" showInputMessage="1" showErrorMessage="1" errorTitle="Nombre erróneo" error="El nombre del programa no está completo, por favor seleccionelo de la lista desplegable." promptTitle="PROGRAMAS ACADÉMICOS" prompt="Por favor seleccione el programa de la lista desplegable." sqref="C6">
      <formula1>PROGRAMAS</formula1>
    </dataValidation>
    <dataValidation type="list" allowBlank="1" showInputMessage="1" showErrorMessage="1" errorTitle="SEDE ERRÓNEA" error="La sede no se encuentra, por favor seleccione una de la lista desplegable" promptTitle="SEDE" prompt="Por favor seleccione la sede donde orientó el curso de la lista desplegable" sqref="C12">
      <formula1>SEDE</formula1>
    </dataValidation>
    <dataValidation type="textLength" allowBlank="1" showInputMessage="1" showErrorMessage="1" errorTitle="CODIGO ERRÓNEO" error="Verifique el código ingresado, recuerde que tiene 12 dígitos con el 0 inicial, esta celda no admite valores de documento de identificación." promptTitle="CODIGO ESTUDIANTIL" prompt="Por favor digite el código del estudiante con el 0 inicial, esta celda solo permite el ingreso de los códigos completos, recuerde que tienen 12 dígitos" sqref="B29:B42">
      <formula1>11</formula1>
      <formula2>12</formula2>
    </dataValidation>
    <dataValidation type="decimal" allowBlank="1" showInputMessage="1" showErrorMessage="1" errorTitle="DATO ERRÓNEO" error="Debe ingresar solo valores numéricos, si el estudiante no se presentó ingrese 0,0 para que la formula calcule correctamente_x000a_" promptTitle="CONVOCATORIA 2" prompt="Esta celda solo permite números, si el estudiante no se presentó ingrese 0,0 para que la fórmula calcule correctamente_x000a_" sqref="N18:N42">
      <formula1>0</formula1>
      <formula2>5</formula2>
    </dataValidation>
    <dataValidation type="textLength" allowBlank="1" showInputMessage="1" showErrorMessage="1" errorTitle="CODIGO ERRÓNEO" error="Recuerde que el código tiene siete digitos, debe ingresarlo como aparece en plataforma" promptTitle="CODIGO DEL CURSO" prompt="El código del curso debe contener siete dígitos,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  <dataValidation type="list" allowBlank="1" showInputMessage="1" showErrorMessage="1" errorTitle="DATO NO VÁLIDO" error="Por favor seleccione la opción apropiada del listado" promptTitle="REPORTE DE NOVEDAD" prompt="Si entrega la nota del estudiante por medio de reporte de novedad, por favor indique con una X si el estudiante no aparece en su listado de plataforma ó CL si es estudiante por modalidad curso libre" sqref="P18:P42">
      <formula1>REPORTE</formula1>
    </dataValidation>
  </dataValidations>
  <hyperlinks>
    <hyperlink ref="N12" r:id="rId1"/>
  </hyperlinks>
  <pageMargins left="0.55118110236220474" right="0.51181102362204722" top="0.43307086614173229" bottom="0.39370078740157483" header="0" footer="0"/>
  <pageSetup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workbookViewId="0">
      <selection activeCell="I15" sqref="I15:I16"/>
    </sheetView>
  </sheetViews>
  <sheetFormatPr baseColWidth="10" defaultRowHeight="14.25"/>
  <cols>
    <col min="1" max="1" width="4.7109375" style="5" customWidth="1"/>
    <col min="2" max="2" width="13.28515625" style="5" customWidth="1"/>
    <col min="3" max="3" width="30.28515625" style="5" customWidth="1"/>
    <col min="4" max="6" width="4" style="5" customWidth="1"/>
    <col min="7" max="7" width="4.42578125" style="5" customWidth="1"/>
    <col min="8" max="9" width="3.85546875" style="5" customWidth="1"/>
    <col min="10" max="10" width="4.85546875" style="5" customWidth="1"/>
    <col min="11" max="11" width="6.5703125" style="5" customWidth="1"/>
    <col min="12" max="12" width="5.42578125" style="5" customWidth="1"/>
    <col min="13" max="13" width="5" style="5" customWidth="1"/>
    <col min="14" max="14" width="5.42578125" style="5" customWidth="1"/>
    <col min="15" max="15" width="7.7109375" style="5" customWidth="1"/>
    <col min="16" max="16" width="10" style="5" customWidth="1"/>
    <col min="17" max="17" width="9.28515625" style="5" customWidth="1"/>
    <col min="18" max="18" width="14.28515625" style="5" customWidth="1"/>
    <col min="19" max="16384" width="11.42578125" style="5"/>
  </cols>
  <sheetData>
    <row r="1" spans="1:18" s="4" customFormat="1" ht="1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3"/>
    </row>
    <row r="2" spans="1:18" s="4" customFormat="1" ht="12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</row>
    <row r="3" spans="1:18" s="4" customFormat="1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</row>
    <row r="4" spans="1:18" s="4" customFormat="1" ht="12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</row>
    <row r="5" spans="1:18" ht="11.25" customHeigh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46"/>
      <c r="O5" s="46"/>
    </row>
    <row r="6" spans="1:18" s="6" customFormat="1" ht="12.75">
      <c r="A6" s="35" t="s">
        <v>0</v>
      </c>
      <c r="B6" s="4"/>
      <c r="C6" s="7"/>
      <c r="D6" s="37"/>
      <c r="E6" s="35" t="s">
        <v>23</v>
      </c>
      <c r="F6" s="4"/>
      <c r="G6" s="73"/>
      <c r="H6" s="74"/>
      <c r="I6" s="54"/>
      <c r="J6" s="4"/>
      <c r="K6" s="4"/>
      <c r="L6" s="4"/>
      <c r="M6" s="38" t="s">
        <v>6</v>
      </c>
      <c r="N6" s="4"/>
      <c r="O6" s="39"/>
      <c r="P6" s="78"/>
      <c r="Q6" s="78"/>
      <c r="R6" s="78"/>
    </row>
    <row r="7" spans="1:18" s="6" customFormat="1" ht="3.75" customHeight="1">
      <c r="A7" s="35"/>
      <c r="B7" s="4"/>
      <c r="C7" s="40"/>
      <c r="D7" s="37"/>
      <c r="E7" s="35"/>
      <c r="F7" s="4"/>
      <c r="G7" s="4"/>
      <c r="H7" s="4"/>
      <c r="I7" s="4"/>
      <c r="J7" s="4"/>
      <c r="K7" s="4"/>
      <c r="L7" s="4"/>
      <c r="M7" s="35"/>
      <c r="N7" s="4"/>
      <c r="O7" s="39"/>
      <c r="P7" s="39"/>
      <c r="Q7" s="41"/>
      <c r="R7" s="41"/>
    </row>
    <row r="8" spans="1:18" s="6" customFormat="1" ht="12.75">
      <c r="A8" s="35" t="s">
        <v>7</v>
      </c>
      <c r="B8" s="4"/>
      <c r="C8" s="36"/>
      <c r="D8" s="37"/>
      <c r="E8" s="35" t="s">
        <v>1</v>
      </c>
      <c r="F8" s="4"/>
      <c r="G8" s="75"/>
      <c r="H8" s="76"/>
      <c r="I8" s="55"/>
      <c r="J8" s="4"/>
      <c r="K8" s="4"/>
      <c r="L8" s="4"/>
      <c r="M8" s="38" t="s">
        <v>2</v>
      </c>
      <c r="N8" s="4"/>
      <c r="O8" s="39"/>
      <c r="P8" s="73"/>
      <c r="Q8" s="80"/>
      <c r="R8" s="74"/>
    </row>
    <row r="9" spans="1:18" s="6" customFormat="1" ht="3.75" customHeight="1">
      <c r="A9" s="35"/>
      <c r="B9" s="4"/>
      <c r="C9" s="40"/>
      <c r="D9" s="37"/>
      <c r="E9" s="4"/>
      <c r="F9" s="4"/>
      <c r="G9" s="4"/>
      <c r="H9" s="4"/>
      <c r="I9" s="4"/>
      <c r="J9" s="4"/>
      <c r="K9" s="4"/>
      <c r="L9" s="4"/>
      <c r="M9" s="35"/>
      <c r="N9" s="4"/>
      <c r="O9" s="39"/>
      <c r="P9" s="39"/>
      <c r="Q9" s="41"/>
      <c r="R9" s="41"/>
    </row>
    <row r="10" spans="1:18" s="6" customFormat="1" ht="12.75">
      <c r="A10" s="35" t="s">
        <v>8</v>
      </c>
      <c r="B10" s="4"/>
      <c r="C10" s="42"/>
      <c r="D10" s="37"/>
      <c r="E10" s="39" t="s">
        <v>14</v>
      </c>
      <c r="F10" s="4"/>
      <c r="G10" s="4"/>
      <c r="H10" s="34"/>
      <c r="I10" s="54"/>
      <c r="J10" s="4"/>
      <c r="K10" s="4"/>
      <c r="L10" s="4"/>
      <c r="M10" s="38" t="s">
        <v>3</v>
      </c>
      <c r="N10" s="4"/>
      <c r="O10" s="39"/>
      <c r="P10" s="47"/>
      <c r="Q10" s="43" t="s">
        <v>15</v>
      </c>
      <c r="R10" s="34"/>
    </row>
    <row r="11" spans="1:18" s="6" customFormat="1" ht="4.5" customHeight="1">
      <c r="A11" s="35"/>
      <c r="B11" s="4"/>
      <c r="C11" s="40"/>
      <c r="D11" s="37"/>
      <c r="E11" s="4"/>
      <c r="F11" s="4"/>
      <c r="G11" s="4"/>
      <c r="H11" s="4"/>
      <c r="I11" s="4"/>
      <c r="J11" s="4"/>
      <c r="K11" s="4"/>
      <c r="L11" s="4"/>
      <c r="M11" s="35"/>
      <c r="N11" s="4"/>
      <c r="O11" s="39"/>
      <c r="P11" s="39"/>
      <c r="Q11" s="41"/>
      <c r="R11" s="41"/>
    </row>
    <row r="12" spans="1:18" s="6" customFormat="1" ht="15">
      <c r="A12" s="35" t="s">
        <v>24</v>
      </c>
      <c r="B12" s="4"/>
      <c r="C12" s="36"/>
      <c r="D12" s="37"/>
      <c r="E12" s="4"/>
      <c r="F12" s="4"/>
      <c r="G12" s="4"/>
      <c r="H12" s="4"/>
      <c r="I12" s="4"/>
      <c r="J12" s="4"/>
      <c r="K12" s="4"/>
      <c r="L12" s="4"/>
      <c r="M12" s="38" t="s">
        <v>4</v>
      </c>
      <c r="N12" s="4"/>
      <c r="O12" s="39"/>
      <c r="P12" s="82"/>
      <c r="Q12" s="83"/>
      <c r="R12" s="83"/>
    </row>
    <row r="13" spans="1:18" ht="4.5" customHeight="1">
      <c r="C13" s="8"/>
      <c r="D13" s="9"/>
      <c r="M13" s="10"/>
      <c r="O13" s="11"/>
      <c r="P13" s="11"/>
      <c r="Q13" s="12"/>
      <c r="R13" s="12"/>
    </row>
    <row r="14" spans="1:18" ht="4.5" customHeight="1"/>
    <row r="15" spans="1:18" s="13" customFormat="1" ht="38.25" customHeight="1">
      <c r="A15" s="85" t="s">
        <v>5</v>
      </c>
      <c r="B15" s="85" t="s">
        <v>19</v>
      </c>
      <c r="C15" s="85" t="s">
        <v>13</v>
      </c>
      <c r="D15" s="81" t="s">
        <v>18</v>
      </c>
      <c r="E15" s="81"/>
      <c r="F15" s="81"/>
      <c r="G15" s="81"/>
      <c r="H15" s="81"/>
      <c r="I15" s="89" t="s">
        <v>29</v>
      </c>
      <c r="J15" s="81">
        <v>0.35</v>
      </c>
      <c r="K15" s="86" t="s">
        <v>28</v>
      </c>
      <c r="L15" s="91">
        <v>0.25</v>
      </c>
      <c r="M15" s="85" t="s">
        <v>10</v>
      </c>
      <c r="N15" s="81">
        <v>0.4</v>
      </c>
      <c r="O15" s="81" t="s">
        <v>25</v>
      </c>
      <c r="P15" s="44" t="s">
        <v>11</v>
      </c>
      <c r="Q15" s="81" t="s">
        <v>26</v>
      </c>
      <c r="R15" s="81" t="s">
        <v>17</v>
      </c>
    </row>
    <row r="16" spans="1:18" s="15" customFormat="1" ht="34.5" customHeight="1">
      <c r="A16" s="85"/>
      <c r="B16" s="85"/>
      <c r="C16" s="85"/>
      <c r="D16" s="14">
        <v>1</v>
      </c>
      <c r="E16" s="14">
        <v>2</v>
      </c>
      <c r="F16" s="14">
        <v>3</v>
      </c>
      <c r="G16" s="14">
        <v>4</v>
      </c>
      <c r="H16" s="14">
        <v>5</v>
      </c>
      <c r="I16" s="90"/>
      <c r="J16" s="81"/>
      <c r="K16" s="87"/>
      <c r="L16" s="92"/>
      <c r="M16" s="85"/>
      <c r="N16" s="81"/>
      <c r="O16" s="81"/>
      <c r="P16" s="45" t="s">
        <v>9</v>
      </c>
      <c r="Q16" s="81"/>
      <c r="R16" s="81"/>
    </row>
    <row r="17" spans="1:18" s="4" customFormat="1" ht="12.75">
      <c r="A17" s="16">
        <v>1</v>
      </c>
      <c r="B17" s="48"/>
      <c r="C17" s="50"/>
      <c r="D17" s="18"/>
      <c r="E17" s="18"/>
      <c r="F17" s="18"/>
      <c r="G17" s="18"/>
      <c r="H17" s="18"/>
      <c r="I17" s="18">
        <f>SUM(D17:H17)/5</f>
        <v>0</v>
      </c>
      <c r="J17" s="56">
        <f>I17*35%</f>
        <v>0</v>
      </c>
      <c r="K17" s="56"/>
      <c r="L17" s="56">
        <f>K17*$L$15</f>
        <v>0</v>
      </c>
      <c r="M17" s="19"/>
      <c r="N17" s="57">
        <f>M17*40%</f>
        <v>0</v>
      </c>
      <c r="O17" s="18">
        <f>J17+N17+L17</f>
        <v>0</v>
      </c>
      <c r="P17" s="20"/>
      <c r="Q17" s="18"/>
      <c r="R17" s="21"/>
    </row>
    <row r="18" spans="1:18" s="4" customFormat="1" ht="12.75">
      <c r="A18" s="16">
        <v>2</v>
      </c>
      <c r="B18" s="48"/>
      <c r="C18" s="51"/>
      <c r="D18" s="18"/>
      <c r="E18" s="18"/>
      <c r="F18" s="18"/>
      <c r="G18" s="18"/>
      <c r="H18" s="18"/>
      <c r="I18" s="18">
        <f t="shared" ref="I18:I24" si="0">SUM(D18:H18)/5</f>
        <v>0</v>
      </c>
      <c r="J18" s="56">
        <f t="shared" ref="J18:J24" si="1">I18*35%</f>
        <v>0</v>
      </c>
      <c r="K18" s="56"/>
      <c r="L18" s="56">
        <f t="shared" ref="L18:L24" si="2">K18*$L$15</f>
        <v>0</v>
      </c>
      <c r="M18" s="19"/>
      <c r="N18" s="57">
        <f t="shared" ref="N18:N24" si="3">M18*40%</f>
        <v>0</v>
      </c>
      <c r="O18" s="18">
        <f t="shared" ref="O18:O24" si="4">J18+N18+L18</f>
        <v>0</v>
      </c>
      <c r="P18" s="20"/>
      <c r="Q18" s="18"/>
      <c r="R18" s="21"/>
    </row>
    <row r="19" spans="1:18" s="4" customFormat="1" ht="12.75">
      <c r="A19" s="16">
        <v>3</v>
      </c>
      <c r="B19" s="48"/>
      <c r="C19" s="50"/>
      <c r="D19" s="18"/>
      <c r="E19" s="18"/>
      <c r="F19" s="18"/>
      <c r="G19" s="18"/>
      <c r="H19" s="18"/>
      <c r="I19" s="18">
        <f t="shared" si="0"/>
        <v>0</v>
      </c>
      <c r="J19" s="56">
        <f t="shared" si="1"/>
        <v>0</v>
      </c>
      <c r="K19" s="56"/>
      <c r="L19" s="56">
        <f t="shared" si="2"/>
        <v>0</v>
      </c>
      <c r="M19" s="19"/>
      <c r="N19" s="57">
        <f t="shared" si="3"/>
        <v>0</v>
      </c>
      <c r="O19" s="18">
        <f t="shared" si="4"/>
        <v>0</v>
      </c>
      <c r="P19" s="20"/>
      <c r="Q19" s="18"/>
      <c r="R19" s="21"/>
    </row>
    <row r="20" spans="1:18" s="4" customFormat="1" ht="12.75">
      <c r="A20" s="16">
        <v>4</v>
      </c>
      <c r="B20" s="48"/>
      <c r="C20" s="50"/>
      <c r="D20" s="18"/>
      <c r="E20" s="18"/>
      <c r="F20" s="18"/>
      <c r="G20" s="18"/>
      <c r="H20" s="18"/>
      <c r="I20" s="18">
        <f t="shared" si="0"/>
        <v>0</v>
      </c>
      <c r="J20" s="56">
        <f t="shared" si="1"/>
        <v>0</v>
      </c>
      <c r="K20" s="56"/>
      <c r="L20" s="56">
        <f t="shared" si="2"/>
        <v>0</v>
      </c>
      <c r="M20" s="19"/>
      <c r="N20" s="57">
        <f t="shared" si="3"/>
        <v>0</v>
      </c>
      <c r="O20" s="18">
        <f t="shared" si="4"/>
        <v>0</v>
      </c>
      <c r="P20" s="20"/>
      <c r="Q20" s="18"/>
      <c r="R20" s="21"/>
    </row>
    <row r="21" spans="1:18" s="4" customFormat="1" ht="12.75">
      <c r="A21" s="16">
        <v>5</v>
      </c>
      <c r="B21" s="48"/>
      <c r="C21" s="50"/>
      <c r="D21" s="18"/>
      <c r="E21" s="18"/>
      <c r="F21" s="18"/>
      <c r="G21" s="18"/>
      <c r="H21" s="18"/>
      <c r="I21" s="18">
        <f t="shared" si="0"/>
        <v>0</v>
      </c>
      <c r="J21" s="56">
        <f t="shared" si="1"/>
        <v>0</v>
      </c>
      <c r="K21" s="56"/>
      <c r="L21" s="56">
        <f t="shared" si="2"/>
        <v>0</v>
      </c>
      <c r="M21" s="19"/>
      <c r="N21" s="57">
        <f t="shared" si="3"/>
        <v>0</v>
      </c>
      <c r="O21" s="18">
        <f t="shared" si="4"/>
        <v>0</v>
      </c>
      <c r="P21" s="20"/>
      <c r="Q21" s="18"/>
      <c r="R21" s="21"/>
    </row>
    <row r="22" spans="1:18" s="4" customFormat="1" ht="12" customHeight="1">
      <c r="A22" s="16">
        <v>6</v>
      </c>
      <c r="B22" s="48"/>
      <c r="C22" s="50"/>
      <c r="D22" s="18"/>
      <c r="E22" s="18"/>
      <c r="F22" s="18"/>
      <c r="G22" s="18"/>
      <c r="H22" s="18"/>
      <c r="I22" s="18">
        <f t="shared" si="0"/>
        <v>0</v>
      </c>
      <c r="J22" s="56">
        <f t="shared" si="1"/>
        <v>0</v>
      </c>
      <c r="K22" s="56"/>
      <c r="L22" s="56">
        <f t="shared" si="2"/>
        <v>0</v>
      </c>
      <c r="M22" s="19"/>
      <c r="N22" s="57">
        <f t="shared" si="3"/>
        <v>0</v>
      </c>
      <c r="O22" s="18">
        <f t="shared" si="4"/>
        <v>0</v>
      </c>
      <c r="P22" s="20"/>
      <c r="Q22" s="18"/>
      <c r="R22" s="21"/>
    </row>
    <row r="23" spans="1:18" s="4" customFormat="1" ht="12.75">
      <c r="A23" s="16">
        <v>7</v>
      </c>
      <c r="B23" s="48"/>
      <c r="C23" s="50"/>
      <c r="D23" s="18"/>
      <c r="E23" s="18"/>
      <c r="F23" s="18"/>
      <c r="G23" s="18"/>
      <c r="H23" s="18"/>
      <c r="I23" s="18">
        <f t="shared" si="0"/>
        <v>0</v>
      </c>
      <c r="J23" s="56">
        <f t="shared" si="1"/>
        <v>0</v>
      </c>
      <c r="K23" s="56"/>
      <c r="L23" s="56">
        <f t="shared" si="2"/>
        <v>0</v>
      </c>
      <c r="M23" s="19"/>
      <c r="N23" s="57">
        <f t="shared" si="3"/>
        <v>0</v>
      </c>
      <c r="O23" s="18">
        <f t="shared" si="4"/>
        <v>0</v>
      </c>
      <c r="P23" s="20"/>
      <c r="Q23" s="18"/>
      <c r="R23" s="21"/>
    </row>
    <row r="24" spans="1:18" s="4" customFormat="1" ht="12.75">
      <c r="A24" s="16">
        <v>8</v>
      </c>
      <c r="B24" s="63"/>
      <c r="C24" s="50"/>
      <c r="D24" s="18"/>
      <c r="E24" s="18"/>
      <c r="F24" s="18"/>
      <c r="G24" s="18"/>
      <c r="H24" s="18"/>
      <c r="I24" s="18">
        <f t="shared" si="0"/>
        <v>0</v>
      </c>
      <c r="J24" s="56">
        <f t="shared" si="1"/>
        <v>0</v>
      </c>
      <c r="K24" s="56"/>
      <c r="L24" s="56">
        <f t="shared" si="2"/>
        <v>0</v>
      </c>
      <c r="M24" s="19"/>
      <c r="N24" s="57">
        <f t="shared" si="3"/>
        <v>0</v>
      </c>
      <c r="O24" s="18">
        <f t="shared" si="4"/>
        <v>0</v>
      </c>
      <c r="P24" s="20"/>
      <c r="Q24" s="18"/>
      <c r="R24" s="21"/>
    </row>
    <row r="25" spans="1:18" s="4" customFormat="1" ht="12.75">
      <c r="A25" s="16">
        <v>9</v>
      </c>
      <c r="B25" s="48"/>
      <c r="C25" s="51"/>
      <c r="D25" s="18"/>
      <c r="E25" s="18"/>
      <c r="F25" s="18"/>
      <c r="G25" s="18"/>
      <c r="H25" s="18"/>
      <c r="I25" s="18">
        <f t="shared" ref="I25:I41" si="5">SUM(D25:H25)/5</f>
        <v>0</v>
      </c>
      <c r="J25" s="56">
        <f t="shared" ref="J25:J41" si="6">I25*35%</f>
        <v>0</v>
      </c>
      <c r="K25" s="56"/>
      <c r="L25" s="56">
        <f t="shared" ref="L25:L41" si="7">K25*$L$15</f>
        <v>0</v>
      </c>
      <c r="M25" s="19"/>
      <c r="N25" s="57">
        <f t="shared" ref="N25:N41" si="8">M25*40%</f>
        <v>0</v>
      </c>
      <c r="O25" s="18">
        <f t="shared" ref="O25:O41" si="9">J25+N25+L25</f>
        <v>0</v>
      </c>
      <c r="P25" s="20"/>
      <c r="Q25" s="18"/>
      <c r="R25" s="21"/>
    </row>
    <row r="26" spans="1:18" s="4" customFormat="1" ht="12.75">
      <c r="A26" s="16">
        <v>10</v>
      </c>
      <c r="B26" s="49"/>
      <c r="C26" s="52"/>
      <c r="D26" s="18"/>
      <c r="E26" s="18"/>
      <c r="F26" s="18"/>
      <c r="G26" s="18"/>
      <c r="H26" s="18"/>
      <c r="I26" s="18">
        <f t="shared" si="5"/>
        <v>0</v>
      </c>
      <c r="J26" s="56">
        <f t="shared" si="6"/>
        <v>0</v>
      </c>
      <c r="K26" s="56"/>
      <c r="L26" s="56">
        <f t="shared" si="7"/>
        <v>0</v>
      </c>
      <c r="M26" s="19"/>
      <c r="N26" s="57">
        <f t="shared" si="8"/>
        <v>0</v>
      </c>
      <c r="O26" s="18">
        <f t="shared" si="9"/>
        <v>0</v>
      </c>
      <c r="P26" s="20"/>
      <c r="Q26" s="18"/>
      <c r="R26" s="21"/>
    </row>
    <row r="27" spans="1:18" s="4" customFormat="1" ht="12.75">
      <c r="A27" s="16">
        <v>11</v>
      </c>
      <c r="B27" s="17"/>
      <c r="C27" s="23"/>
      <c r="D27" s="18"/>
      <c r="E27" s="18"/>
      <c r="F27" s="18"/>
      <c r="G27" s="18"/>
      <c r="H27" s="18"/>
      <c r="I27" s="18">
        <f t="shared" si="5"/>
        <v>0</v>
      </c>
      <c r="J27" s="56">
        <f t="shared" si="6"/>
        <v>0</v>
      </c>
      <c r="K27" s="56"/>
      <c r="L27" s="56">
        <f t="shared" si="7"/>
        <v>0</v>
      </c>
      <c r="M27" s="19"/>
      <c r="N27" s="57">
        <f t="shared" si="8"/>
        <v>0</v>
      </c>
      <c r="O27" s="18">
        <f t="shared" si="9"/>
        <v>0</v>
      </c>
      <c r="P27" s="20"/>
      <c r="Q27" s="18"/>
      <c r="R27" s="21"/>
    </row>
    <row r="28" spans="1:18" s="4" customFormat="1" ht="12.75">
      <c r="A28" s="16">
        <v>12</v>
      </c>
      <c r="B28" s="22"/>
      <c r="C28" s="23"/>
      <c r="D28" s="24"/>
      <c r="E28" s="24"/>
      <c r="F28" s="24"/>
      <c r="G28" s="24"/>
      <c r="H28" s="25"/>
      <c r="I28" s="18">
        <f t="shared" si="5"/>
        <v>0</v>
      </c>
      <c r="J28" s="56">
        <f t="shared" si="6"/>
        <v>0</v>
      </c>
      <c r="K28" s="56"/>
      <c r="L28" s="56">
        <f t="shared" si="7"/>
        <v>0</v>
      </c>
      <c r="M28" s="19"/>
      <c r="N28" s="57">
        <f t="shared" si="8"/>
        <v>0</v>
      </c>
      <c r="O28" s="18">
        <f t="shared" si="9"/>
        <v>0</v>
      </c>
      <c r="P28" s="27"/>
      <c r="Q28" s="26"/>
      <c r="R28" s="21"/>
    </row>
    <row r="29" spans="1:18" s="4" customFormat="1" ht="12.75">
      <c r="A29" s="16">
        <v>13</v>
      </c>
      <c r="B29" s="22"/>
      <c r="C29" s="23"/>
      <c r="D29" s="24"/>
      <c r="E29" s="24"/>
      <c r="F29" s="24"/>
      <c r="G29" s="24"/>
      <c r="H29" s="25"/>
      <c r="I29" s="18">
        <f t="shared" si="5"/>
        <v>0</v>
      </c>
      <c r="J29" s="56">
        <f t="shared" si="6"/>
        <v>0</v>
      </c>
      <c r="K29" s="56"/>
      <c r="L29" s="56">
        <f t="shared" si="7"/>
        <v>0</v>
      </c>
      <c r="M29" s="19"/>
      <c r="N29" s="57">
        <f t="shared" si="8"/>
        <v>0</v>
      </c>
      <c r="O29" s="18">
        <f t="shared" si="9"/>
        <v>0</v>
      </c>
      <c r="P29" s="27"/>
      <c r="Q29" s="26"/>
      <c r="R29" s="21"/>
    </row>
    <row r="30" spans="1:18" s="4" customFormat="1" ht="12.75">
      <c r="A30" s="16">
        <v>14</v>
      </c>
      <c r="B30" s="22"/>
      <c r="C30" s="23"/>
      <c r="D30" s="24"/>
      <c r="E30" s="24"/>
      <c r="F30" s="24"/>
      <c r="G30" s="24"/>
      <c r="H30" s="25"/>
      <c r="I30" s="18">
        <f t="shared" si="5"/>
        <v>0</v>
      </c>
      <c r="J30" s="56">
        <f t="shared" si="6"/>
        <v>0</v>
      </c>
      <c r="K30" s="56"/>
      <c r="L30" s="56">
        <f t="shared" si="7"/>
        <v>0</v>
      </c>
      <c r="M30" s="19"/>
      <c r="N30" s="57">
        <f t="shared" si="8"/>
        <v>0</v>
      </c>
      <c r="O30" s="18">
        <f t="shared" si="9"/>
        <v>0</v>
      </c>
      <c r="P30" s="27"/>
      <c r="Q30" s="26"/>
      <c r="R30" s="21"/>
    </row>
    <row r="31" spans="1:18" s="4" customFormat="1" ht="12.75">
      <c r="A31" s="16">
        <v>15</v>
      </c>
      <c r="B31" s="22"/>
      <c r="C31" s="23"/>
      <c r="D31" s="24"/>
      <c r="E31" s="24"/>
      <c r="F31" s="24"/>
      <c r="G31" s="24"/>
      <c r="H31" s="25"/>
      <c r="I31" s="18">
        <f t="shared" si="5"/>
        <v>0</v>
      </c>
      <c r="J31" s="56">
        <f t="shared" si="6"/>
        <v>0</v>
      </c>
      <c r="K31" s="56"/>
      <c r="L31" s="56">
        <f t="shared" si="7"/>
        <v>0</v>
      </c>
      <c r="M31" s="19"/>
      <c r="N31" s="57">
        <f t="shared" si="8"/>
        <v>0</v>
      </c>
      <c r="O31" s="18">
        <f t="shared" si="9"/>
        <v>0</v>
      </c>
      <c r="P31" s="27"/>
      <c r="Q31" s="26"/>
      <c r="R31" s="21"/>
    </row>
    <row r="32" spans="1:18" s="4" customFormat="1" ht="12.75">
      <c r="A32" s="16">
        <v>16</v>
      </c>
      <c r="B32" s="22"/>
      <c r="C32" s="23"/>
      <c r="D32" s="24"/>
      <c r="E32" s="24"/>
      <c r="F32" s="24"/>
      <c r="G32" s="24"/>
      <c r="H32" s="25"/>
      <c r="I32" s="18">
        <f t="shared" si="5"/>
        <v>0</v>
      </c>
      <c r="J32" s="56">
        <f t="shared" si="6"/>
        <v>0</v>
      </c>
      <c r="K32" s="56"/>
      <c r="L32" s="56">
        <f t="shared" si="7"/>
        <v>0</v>
      </c>
      <c r="M32" s="19"/>
      <c r="N32" s="57">
        <f t="shared" si="8"/>
        <v>0</v>
      </c>
      <c r="O32" s="18">
        <f t="shared" si="9"/>
        <v>0</v>
      </c>
      <c r="P32" s="27"/>
      <c r="Q32" s="26"/>
      <c r="R32" s="21"/>
    </row>
    <row r="33" spans="1:18" s="4" customFormat="1" ht="12.75">
      <c r="A33" s="16">
        <v>17</v>
      </c>
      <c r="B33" s="22"/>
      <c r="C33" s="23"/>
      <c r="D33" s="24"/>
      <c r="E33" s="24"/>
      <c r="F33" s="24"/>
      <c r="G33" s="24"/>
      <c r="H33" s="25"/>
      <c r="I33" s="18">
        <f t="shared" si="5"/>
        <v>0</v>
      </c>
      <c r="J33" s="56">
        <f t="shared" si="6"/>
        <v>0</v>
      </c>
      <c r="K33" s="56"/>
      <c r="L33" s="56">
        <f t="shared" si="7"/>
        <v>0</v>
      </c>
      <c r="M33" s="19"/>
      <c r="N33" s="57">
        <f t="shared" si="8"/>
        <v>0</v>
      </c>
      <c r="O33" s="18">
        <f t="shared" si="9"/>
        <v>0</v>
      </c>
      <c r="P33" s="27"/>
      <c r="Q33" s="26"/>
      <c r="R33" s="21"/>
    </row>
    <row r="34" spans="1:18" s="4" customFormat="1" ht="12.75">
      <c r="A34" s="16">
        <v>18</v>
      </c>
      <c r="B34" s="22"/>
      <c r="C34" s="23"/>
      <c r="D34" s="24"/>
      <c r="E34" s="24"/>
      <c r="F34" s="24"/>
      <c r="G34" s="24"/>
      <c r="H34" s="25"/>
      <c r="I34" s="18">
        <f t="shared" si="5"/>
        <v>0</v>
      </c>
      <c r="J34" s="56">
        <f t="shared" si="6"/>
        <v>0</v>
      </c>
      <c r="K34" s="56"/>
      <c r="L34" s="56">
        <f t="shared" si="7"/>
        <v>0</v>
      </c>
      <c r="M34" s="19"/>
      <c r="N34" s="57">
        <f t="shared" si="8"/>
        <v>0</v>
      </c>
      <c r="O34" s="18">
        <f t="shared" si="9"/>
        <v>0</v>
      </c>
      <c r="P34" s="27"/>
      <c r="Q34" s="26"/>
      <c r="R34" s="21"/>
    </row>
    <row r="35" spans="1:18" s="4" customFormat="1" ht="12.75">
      <c r="A35" s="16">
        <v>19</v>
      </c>
      <c r="B35" s="22"/>
      <c r="C35" s="23"/>
      <c r="D35" s="24"/>
      <c r="E35" s="24"/>
      <c r="F35" s="24"/>
      <c r="G35" s="24"/>
      <c r="H35" s="25"/>
      <c r="I35" s="18">
        <f t="shared" si="5"/>
        <v>0</v>
      </c>
      <c r="J35" s="56">
        <f t="shared" si="6"/>
        <v>0</v>
      </c>
      <c r="K35" s="56"/>
      <c r="L35" s="56">
        <f t="shared" si="7"/>
        <v>0</v>
      </c>
      <c r="M35" s="19"/>
      <c r="N35" s="57">
        <f t="shared" si="8"/>
        <v>0</v>
      </c>
      <c r="O35" s="18">
        <f t="shared" si="9"/>
        <v>0</v>
      </c>
      <c r="P35" s="27"/>
      <c r="Q35" s="26"/>
      <c r="R35" s="21"/>
    </row>
    <row r="36" spans="1:18" s="4" customFormat="1" ht="12.75">
      <c r="A36" s="16">
        <v>20</v>
      </c>
      <c r="B36" s="22"/>
      <c r="C36" s="23"/>
      <c r="D36" s="25"/>
      <c r="E36" s="25"/>
      <c r="F36" s="25"/>
      <c r="G36" s="25"/>
      <c r="H36" s="25"/>
      <c r="I36" s="18">
        <f t="shared" si="5"/>
        <v>0</v>
      </c>
      <c r="J36" s="56">
        <f t="shared" si="6"/>
        <v>0</v>
      </c>
      <c r="K36" s="56"/>
      <c r="L36" s="56">
        <f t="shared" si="7"/>
        <v>0</v>
      </c>
      <c r="M36" s="19"/>
      <c r="N36" s="57">
        <f t="shared" si="8"/>
        <v>0</v>
      </c>
      <c r="O36" s="18">
        <f t="shared" si="9"/>
        <v>0</v>
      </c>
      <c r="P36" s="27"/>
      <c r="Q36" s="26"/>
      <c r="R36" s="21"/>
    </row>
    <row r="37" spans="1:18" s="4" customFormat="1" ht="12.75">
      <c r="A37" s="16">
        <v>21</v>
      </c>
      <c r="B37" s="22"/>
      <c r="C37" s="23"/>
      <c r="D37" s="25"/>
      <c r="E37" s="25"/>
      <c r="F37" s="25"/>
      <c r="G37" s="25"/>
      <c r="H37" s="25"/>
      <c r="I37" s="18">
        <f t="shared" si="5"/>
        <v>0</v>
      </c>
      <c r="J37" s="56">
        <f t="shared" si="6"/>
        <v>0</v>
      </c>
      <c r="K37" s="56"/>
      <c r="L37" s="56">
        <f t="shared" si="7"/>
        <v>0</v>
      </c>
      <c r="M37" s="19"/>
      <c r="N37" s="57">
        <f t="shared" si="8"/>
        <v>0</v>
      </c>
      <c r="O37" s="18">
        <f t="shared" si="9"/>
        <v>0</v>
      </c>
      <c r="P37" s="27"/>
      <c r="Q37" s="26"/>
      <c r="R37" s="21"/>
    </row>
    <row r="38" spans="1:18" s="4" customFormat="1" ht="12.75">
      <c r="A38" s="16">
        <v>22</v>
      </c>
      <c r="B38" s="22"/>
      <c r="C38" s="23"/>
      <c r="D38" s="25"/>
      <c r="E38" s="25"/>
      <c r="F38" s="25"/>
      <c r="G38" s="25"/>
      <c r="H38" s="25"/>
      <c r="I38" s="18">
        <f t="shared" si="5"/>
        <v>0</v>
      </c>
      <c r="J38" s="56">
        <f t="shared" si="6"/>
        <v>0</v>
      </c>
      <c r="K38" s="56"/>
      <c r="L38" s="56">
        <f t="shared" si="7"/>
        <v>0</v>
      </c>
      <c r="M38" s="19"/>
      <c r="N38" s="57">
        <f t="shared" si="8"/>
        <v>0</v>
      </c>
      <c r="O38" s="18">
        <f t="shared" si="9"/>
        <v>0</v>
      </c>
      <c r="P38" s="27"/>
      <c r="Q38" s="26"/>
      <c r="R38" s="21"/>
    </row>
    <row r="39" spans="1:18" s="4" customFormat="1" ht="12.75">
      <c r="A39" s="16">
        <v>23</v>
      </c>
      <c r="B39" s="22"/>
      <c r="C39" s="23"/>
      <c r="D39" s="25"/>
      <c r="E39" s="25"/>
      <c r="F39" s="25"/>
      <c r="G39" s="25"/>
      <c r="H39" s="25"/>
      <c r="I39" s="18">
        <f t="shared" si="5"/>
        <v>0</v>
      </c>
      <c r="J39" s="56">
        <f t="shared" si="6"/>
        <v>0</v>
      </c>
      <c r="K39" s="56"/>
      <c r="L39" s="56">
        <f t="shared" si="7"/>
        <v>0</v>
      </c>
      <c r="M39" s="19"/>
      <c r="N39" s="57">
        <f t="shared" si="8"/>
        <v>0</v>
      </c>
      <c r="O39" s="18">
        <f t="shared" si="9"/>
        <v>0</v>
      </c>
      <c r="P39" s="27"/>
      <c r="Q39" s="26"/>
      <c r="R39" s="21"/>
    </row>
    <row r="40" spans="1:18" s="4" customFormat="1" ht="12.75">
      <c r="A40" s="16">
        <v>24</v>
      </c>
      <c r="B40" s="22"/>
      <c r="C40" s="23"/>
      <c r="D40" s="25"/>
      <c r="E40" s="25"/>
      <c r="F40" s="25"/>
      <c r="G40" s="25"/>
      <c r="H40" s="25"/>
      <c r="I40" s="18">
        <f t="shared" si="5"/>
        <v>0</v>
      </c>
      <c r="J40" s="56">
        <f t="shared" si="6"/>
        <v>0</v>
      </c>
      <c r="K40" s="56"/>
      <c r="L40" s="56">
        <f t="shared" si="7"/>
        <v>0</v>
      </c>
      <c r="M40" s="19"/>
      <c r="N40" s="57">
        <f t="shared" si="8"/>
        <v>0</v>
      </c>
      <c r="O40" s="18">
        <f t="shared" si="9"/>
        <v>0</v>
      </c>
      <c r="P40" s="27"/>
      <c r="Q40" s="26"/>
      <c r="R40" s="21"/>
    </row>
    <row r="41" spans="1:18" s="4" customFormat="1" ht="12.75">
      <c r="A41" s="16">
        <v>25</v>
      </c>
      <c r="B41" s="22"/>
      <c r="C41" s="23"/>
      <c r="D41" s="25"/>
      <c r="E41" s="25"/>
      <c r="F41" s="25"/>
      <c r="G41" s="25"/>
      <c r="H41" s="25"/>
      <c r="I41" s="18">
        <f t="shared" si="5"/>
        <v>0</v>
      </c>
      <c r="J41" s="56">
        <f t="shared" si="6"/>
        <v>0</v>
      </c>
      <c r="K41" s="56"/>
      <c r="L41" s="56">
        <f t="shared" si="7"/>
        <v>0</v>
      </c>
      <c r="M41" s="19"/>
      <c r="N41" s="57">
        <f t="shared" si="8"/>
        <v>0</v>
      </c>
      <c r="O41" s="18">
        <f t="shared" si="9"/>
        <v>0</v>
      </c>
      <c r="P41" s="27"/>
      <c r="Q41" s="26"/>
      <c r="R41" s="21"/>
    </row>
    <row r="42" spans="1:18" s="28" customFormat="1" ht="14.25" customHeight="1">
      <c r="A42" s="66" t="s">
        <v>12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28" customFormat="1" ht="12" customHeight="1">
      <c r="A43" s="1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s="28" customFormat="1" ht="22.5" customHeight="1">
      <c r="C44" s="31"/>
      <c r="D44" s="53"/>
      <c r="E44" s="29"/>
      <c r="F44" s="29"/>
      <c r="G44" s="32"/>
      <c r="H44" s="29"/>
      <c r="I44" s="29"/>
      <c r="J44" s="32"/>
      <c r="K44" s="67"/>
      <c r="L44" s="64"/>
      <c r="M44" s="58"/>
      <c r="N44" s="58"/>
      <c r="O44" s="33"/>
      <c r="P44" s="33"/>
    </row>
    <row r="45" spans="1:18" s="28" customFormat="1" ht="13.5" customHeight="1">
      <c r="D45" s="88" t="s">
        <v>16</v>
      </c>
      <c r="E45" s="88"/>
      <c r="F45" s="88"/>
      <c r="G45" s="88"/>
      <c r="H45" s="88"/>
      <c r="I45" s="88"/>
      <c r="J45" s="88"/>
      <c r="K45" s="88"/>
    </row>
    <row r="46" spans="1:18" s="28" customFormat="1" ht="15">
      <c r="D46" s="12"/>
    </row>
    <row r="48" spans="1:18">
      <c r="D48" s="4"/>
      <c r="E48" s="4"/>
      <c r="F48" s="4"/>
      <c r="G48" s="4"/>
      <c r="H48" s="4"/>
      <c r="I48" s="4"/>
    </row>
  </sheetData>
  <protectedRanges>
    <protectedRange password="E963" sqref="J17:L41" name="Fórmulas 1"/>
  </protectedRanges>
  <mergeCells count="20">
    <mergeCell ref="D45:K45"/>
    <mergeCell ref="I15:I16"/>
    <mergeCell ref="M15:M16"/>
    <mergeCell ref="A15:A16"/>
    <mergeCell ref="B15:B16"/>
    <mergeCell ref="C15:C16"/>
    <mergeCell ref="D15:H15"/>
    <mergeCell ref="J15:J16"/>
    <mergeCell ref="K15:K16"/>
    <mergeCell ref="L15:L16"/>
    <mergeCell ref="P12:R12"/>
    <mergeCell ref="N15:N16"/>
    <mergeCell ref="O15:O16"/>
    <mergeCell ref="Q15:Q16"/>
    <mergeCell ref="R15:R16"/>
    <mergeCell ref="C5:M5"/>
    <mergeCell ref="G6:H6"/>
    <mergeCell ref="P6:R6"/>
    <mergeCell ref="G8:H8"/>
    <mergeCell ref="P8:R8"/>
  </mergeCells>
  <dataValidations count="8">
    <dataValidation type="decimal" allowBlank="1" showInputMessage="1" showErrorMessage="1" errorTitle="DATO ERRÓNEO" error="Debe ingresar solo valores numéricos, si el estudiante no se presentó ingrese 0,0 para que la formula calcule correctamente_x000a_" promptTitle="CONVOCATORIA 2" prompt="Esta celda solo permite números, si el estudiante no se presentó ingrese 0,0 para que la fórmula calcule correctamente_x000a_" sqref="P17:P41">
      <formula1>0</formula1>
      <formula2>5</formula2>
    </dataValidation>
    <dataValidation type="list" allowBlank="1" showInputMessage="1" showErrorMessage="1" errorTitle="DATO NO VÁLIDO" error="Por favor seleccione la opción apropiada del listado" promptTitle="REPORTE DE NOVEDAD" prompt="Si entrega la nota del estudiante por medio de reporte de novedad, por favor indique con una X si el estudiante no aparece en su listado de plataforma ó CL si es estudiante por modalidad curso libre" sqref="R17:R41">
      <formula1>REPORTE</formula1>
    </dataValidation>
    <dataValidation type="decimal" allowBlank="1" showInputMessage="1" showErrorMessage="1" errorTitle="DATO INCORRECTO" error="Debe ingresar solo valores numéricos, si el estudiante no se presentó ingrese 0,0 para que la formula calcule correctamente" promptTitle="EVALUACIÓN PERMANENTE" prompt="Esta celda solo permite números, si el estudiante no presentó ingrese 0,0 para que la fórmula calcule correctamente" sqref="D17:I41">
      <formula1>0</formula1>
      <formula2>5</formula2>
    </dataValidation>
    <dataValidation type="list" allowBlank="1" showInputMessage="1" showErrorMessage="1" errorTitle="Nombre erróneo" error="El nombre del programa no está completo, por favor seleccionelo de la lista desplegable." promptTitle="PROGRAMAS ACADÉMICOS" prompt="Por favor seleccione el programa de la lista desplegable." sqref="C6">
      <formula1>PROGRAMAS</formula1>
    </dataValidation>
    <dataValidation type="list" allowBlank="1" showInputMessage="1" showErrorMessage="1" errorTitle="SEDE ERRÓNEA" error="La sede no se encuentra, por favor seleccione una de la lista desplegable" promptTitle="SEDE" prompt="Por favor seleccione la sede donde orientó el curso de la lista desplegable" sqref="C12">
      <formula1>SEDE</formula1>
    </dataValidation>
    <dataValidation type="textLength" allowBlank="1" showInputMessage="1" showErrorMessage="1" errorTitle="CODIGO ERRÓNEO" error="Verifique el código ingresado, recuerde que tiene 12 dígitos con el 0 inicial, esta celda no admite valores de documento de identificación." promptTitle="CODIGO ESTUDIANTIL" prompt="Por favor digite el código del estudiante con el 0 inicial, esta celda solo permite el ingreso de los códigos completos, recuerde que tienen 12 dígitos" sqref="B28:B41">
      <formula1>11</formula1>
      <formula2>12</formula2>
    </dataValidation>
    <dataValidation type="textLength" allowBlank="1" showInputMessage="1" showErrorMessage="1" errorTitle="CODIGO ERRÓNEO" error="Recuerde que el código tiene siete digitos, debe ingresarlo como aparece en plataforma" promptTitle="CODIGO DEL CURSO" prompt="El código del curso debe contener siete dígitos,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</dataValidations>
  <pageMargins left="0.51181102362204722" right="0.51181102362204722" top="0.62992125984251968" bottom="0.6692913385826772" header="0" footer="0"/>
  <pageSetup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 I.F.</vt:lpstr>
      <vt:lpstr>Hoja3</vt:lpstr>
      <vt:lpstr>CON I.F.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CREAD</dc:creator>
  <cp:lastModifiedBy>hammes reineth garavito suarez</cp:lastModifiedBy>
  <cp:lastPrinted>2015-02-26T17:45:20Z</cp:lastPrinted>
  <dcterms:created xsi:type="dcterms:W3CDTF">2008-10-25T15:12:33Z</dcterms:created>
  <dcterms:modified xsi:type="dcterms:W3CDTF">2015-03-04T01:23:06Z</dcterms:modified>
</cp:coreProperties>
</file>